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6105" activeTab="0"/>
  </bookViews>
  <sheets>
    <sheet name="20 h13" sheetId="1" r:id="rId1"/>
  </sheets>
  <definedNames/>
  <calcPr fullCalcOnLoad="1"/>
</workbook>
</file>

<file path=xl/sharedStrings.xml><?xml version="1.0" encoding="utf-8"?>
<sst xmlns="http://schemas.openxmlformats.org/spreadsheetml/2006/main" count="126" uniqueCount="124">
  <si>
    <t>業種別､資本金</t>
  </si>
  <si>
    <t>階層別会社数</t>
  </si>
  <si>
    <t>業種区分</t>
  </si>
  <si>
    <t>総数</t>
  </si>
  <si>
    <t>資本金</t>
  </si>
  <si>
    <t>業種区分</t>
  </si>
  <si>
    <t>総数</t>
  </si>
  <si>
    <t>資本金</t>
  </si>
  <si>
    <t xml:space="preserve"> 100
万円
未満</t>
  </si>
  <si>
    <t xml:space="preserve"> 100
万円
以上</t>
  </si>
  <si>
    <t xml:space="preserve"> 200
万円
以上</t>
  </si>
  <si>
    <t xml:space="preserve"> 500
万円
以上</t>
  </si>
  <si>
    <t>1000
万円
以上</t>
  </si>
  <si>
    <t>2000
万円
以上</t>
  </si>
  <si>
    <t>5000
万円
以上</t>
  </si>
  <si>
    <t xml:space="preserve">  1
億円
以上</t>
  </si>
  <si>
    <t xml:space="preserve">  ５
億円
以上</t>
  </si>
  <si>
    <t xml:space="preserve">  10
億円
以上</t>
  </si>
  <si>
    <t xml:space="preserve">  50
億円
以上</t>
  </si>
  <si>
    <t xml:space="preserve"> 100
億円
以上</t>
  </si>
  <si>
    <t xml:space="preserve"> 100
万円
未満</t>
  </si>
  <si>
    <t xml:space="preserve"> 100
万円
以上</t>
  </si>
  <si>
    <t xml:space="preserve"> 200
万円
以上</t>
  </si>
  <si>
    <t xml:space="preserve"> 500
万円
以上</t>
  </si>
  <si>
    <t>1000
万円
以上</t>
  </si>
  <si>
    <t>2000
万円
以上</t>
  </si>
  <si>
    <t>5000
万円
以上</t>
  </si>
  <si>
    <t xml:space="preserve">  1
億円
以上</t>
  </si>
  <si>
    <t xml:space="preserve">  ５
億円
以上</t>
  </si>
  <si>
    <t xml:space="preserve">  10
億円
以上</t>
  </si>
  <si>
    <t xml:space="preserve">  50
億円
以上</t>
  </si>
  <si>
    <t xml:space="preserve"> 100
億円
以上</t>
  </si>
  <si>
    <t>衣服､見回り品</t>
  </si>
  <si>
    <t>家具､建具､什器</t>
  </si>
  <si>
    <t>医薬品､化粧品</t>
  </si>
  <si>
    <t>百貨店</t>
  </si>
  <si>
    <t>趣味娯楽用品</t>
  </si>
  <si>
    <t>その他</t>
  </si>
  <si>
    <t>建設業</t>
  </si>
  <si>
    <t>総合建設</t>
  </si>
  <si>
    <t>職別建設</t>
  </si>
  <si>
    <t>鉄道</t>
  </si>
  <si>
    <t>道路旅客運送</t>
  </si>
  <si>
    <t>道路貨物運送</t>
  </si>
  <si>
    <t>水運</t>
  </si>
  <si>
    <t>倉庫</t>
  </si>
  <si>
    <t>放送</t>
  </si>
  <si>
    <t>電気供給</t>
  </si>
  <si>
    <t>サービス業</t>
  </si>
  <si>
    <t>対個人サービス</t>
  </si>
  <si>
    <t>対事業サービス</t>
  </si>
  <si>
    <t>映画</t>
  </si>
  <si>
    <t>娯楽</t>
  </si>
  <si>
    <t>その他のサービス</t>
  </si>
  <si>
    <t>自動車修理</t>
  </si>
  <si>
    <t>その他の修理</t>
  </si>
  <si>
    <t>料理､飲食､旅館業</t>
  </si>
  <si>
    <t>料理､飲食店</t>
  </si>
  <si>
    <t>旅館</t>
  </si>
  <si>
    <t>農林水産業</t>
  </si>
  <si>
    <t>農林業</t>
  </si>
  <si>
    <t>漁業､水産養殖業</t>
  </si>
  <si>
    <t>鉱業</t>
  </si>
  <si>
    <t>金属</t>
  </si>
  <si>
    <t>石油､天然ガス</t>
  </si>
  <si>
    <t>非金属</t>
  </si>
  <si>
    <t>金融､保険業</t>
  </si>
  <si>
    <t>銀行､信託</t>
  </si>
  <si>
    <t>その他の金融</t>
  </si>
  <si>
    <t>証券､商品取引</t>
  </si>
  <si>
    <t>保険､保険サービス</t>
  </si>
  <si>
    <t>不動産業</t>
  </si>
  <si>
    <t>その他の産業</t>
  </si>
  <si>
    <t>平成9年度</t>
  </si>
  <si>
    <t>織物</t>
  </si>
  <si>
    <t>平成10年度</t>
  </si>
  <si>
    <t>平成11年度</t>
  </si>
  <si>
    <t>平成12年度</t>
  </si>
  <si>
    <t>平成13年度</t>
  </si>
  <si>
    <t>製造業</t>
  </si>
  <si>
    <t>食料品</t>
  </si>
  <si>
    <t>製糸､紡績､ねん糸</t>
  </si>
  <si>
    <t>ニット</t>
  </si>
  <si>
    <t>染色整理</t>
  </si>
  <si>
    <t>その他の繊維工業</t>
  </si>
  <si>
    <t>衣服その他の繊維製品</t>
  </si>
  <si>
    <t>木材､木製品</t>
  </si>
  <si>
    <t>家具､装飾品</t>
  </si>
  <si>
    <t>パルプ､紙､紙製品</t>
  </si>
  <si>
    <t>新聞､出版､印刷</t>
  </si>
  <si>
    <t>化学工業</t>
  </si>
  <si>
    <t>ガス・熱供給</t>
  </si>
  <si>
    <t>石油製品</t>
  </si>
  <si>
    <t>その他の運輸
運輸付帯サービス</t>
  </si>
  <si>
    <t>石炭製品</t>
  </si>
  <si>
    <t>ゴム製品</t>
  </si>
  <si>
    <t>皮革､皮革製品</t>
  </si>
  <si>
    <t>窯業､土石製品</t>
  </si>
  <si>
    <t>鉄鋼</t>
  </si>
  <si>
    <t>非鉄金属</t>
  </si>
  <si>
    <t>金属製品</t>
  </si>
  <si>
    <t>機械</t>
  </si>
  <si>
    <t>産業用電気機械器具</t>
  </si>
  <si>
    <t>民生用電気機械器具</t>
  </si>
  <si>
    <t>通信機械器具</t>
  </si>
  <si>
    <t>運送用機械器具</t>
  </si>
  <si>
    <t>理化学機械器具</t>
  </si>
  <si>
    <t>光学機械器具</t>
  </si>
  <si>
    <t>時計､同部品</t>
  </si>
  <si>
    <t>その他</t>
  </si>
  <si>
    <t>卸売業</t>
  </si>
  <si>
    <t>石炭</t>
  </si>
  <si>
    <t>飲食料品</t>
  </si>
  <si>
    <t>繊維品</t>
  </si>
  <si>
    <t>建築材料</t>
  </si>
  <si>
    <t>家具､建具､什器</t>
  </si>
  <si>
    <t>医薬品､化粧品</t>
  </si>
  <si>
    <t>機械器具</t>
  </si>
  <si>
    <t>鉱物､金属材料</t>
  </si>
  <si>
    <t>貿易</t>
  </si>
  <si>
    <t>小売業</t>
  </si>
  <si>
    <t>飲食料品</t>
  </si>
  <si>
    <t>運輸通信公益事業</t>
  </si>
  <si>
    <t>注１　内国法人のうち普通法人のみである。(清算中の法人を除く)
　２　平成13年２月１日から平成14年１月31日迄に事業年度の終了した法人である。
資料　金沢国税局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</si>
</sst>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_ * #\ ##0\ ;_ * \-#\ ##0\ ;_ * &quot;-&quot;\ ;_ @\ "/>
    <numFmt numFmtId="178" formatCode="_ * #\ ##0;_ * \-#\ ##0;_ * &quot;-&quot;\ ;_ @\ "/>
    <numFmt numFmtId="179" formatCode="_ * #\ ##0;_ * \-#\ ##0;_ * &quot;-&quot;;_ @"/>
  </numFmts>
  <fonts count="11">
    <font>
      <sz val="11"/>
      <name val="ＭＳ Ｐゴシック"/>
      <family val="0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5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5" fillId="0" borderId="5" xfId="0" applyFont="1" applyBorder="1" applyAlignment="1">
      <alignment horizontal="distributed" vertical="center"/>
    </xf>
    <xf numFmtId="176" fontId="5" fillId="0" borderId="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 wrapText="1"/>
    </xf>
    <xf numFmtId="176" fontId="1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/>
    </xf>
    <xf numFmtId="179" fontId="5" fillId="0" borderId="0" xfId="0" applyNumberFormat="1" applyFont="1" applyBorder="1" applyAlignment="1">
      <alignment vertical="center" shrinkToFit="1"/>
    </xf>
    <xf numFmtId="179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Alignment="1">
      <alignment horizontal="right" vertical="center"/>
    </xf>
    <xf numFmtId="179" fontId="5" fillId="0" borderId="0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distributed" vertical="center"/>
    </xf>
    <xf numFmtId="179" fontId="5" fillId="0" borderId="2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distributed" vertical="center"/>
    </xf>
    <xf numFmtId="179" fontId="1" fillId="0" borderId="7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5" fillId="0" borderId="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8"/>
  <sheetViews>
    <sheetView showGridLines="0" tabSelected="1" workbookViewId="0" topLeftCell="A3">
      <selection activeCell="L11" sqref="L11"/>
    </sheetView>
  </sheetViews>
  <sheetFormatPr defaultColWidth="9.00390625" defaultRowHeight="13.5"/>
  <cols>
    <col min="1" max="1" width="2.125" style="5" customWidth="1"/>
    <col min="2" max="2" width="15.75390625" style="5" customWidth="1"/>
    <col min="3" max="3" width="1.12109375" style="5" customWidth="1"/>
    <col min="4" max="4" width="6.00390625" style="5" customWidth="1"/>
    <col min="5" max="5" width="5.00390625" style="5" customWidth="1"/>
    <col min="6" max="6" width="5.25390625" style="5" customWidth="1"/>
    <col min="7" max="7" width="5.75390625" style="5" customWidth="1"/>
    <col min="8" max="8" width="5.25390625" style="5" customWidth="1"/>
    <col min="9" max="9" width="6.25390625" style="5" customWidth="1"/>
    <col min="10" max="10" width="6.50390625" style="5" customWidth="1"/>
    <col min="11" max="12" width="5.00390625" style="5" customWidth="1"/>
    <col min="13" max="16" width="4.625" style="5" customWidth="1"/>
    <col min="17" max="17" width="0.875" style="5" customWidth="1"/>
    <col min="18" max="18" width="2.00390625" style="5" customWidth="1"/>
    <col min="19" max="19" width="12.75390625" style="5" customWidth="1"/>
    <col min="20" max="20" width="1.00390625" style="5" customWidth="1"/>
    <col min="21" max="21" width="6.625" style="5" customWidth="1"/>
    <col min="22" max="33" width="5.25390625" style="5" customWidth="1"/>
    <col min="34" max="16384" width="9.00390625" style="5" customWidth="1"/>
  </cols>
  <sheetData>
    <row r="1" spans="1:33" ht="24" customHeight="1">
      <c r="A1" s="1"/>
      <c r="B1" s="1"/>
      <c r="C1" s="1"/>
      <c r="D1" s="1"/>
      <c r="E1" s="1"/>
      <c r="F1" s="2">
        <v>20</v>
      </c>
      <c r="G1" s="46" t="s">
        <v>0</v>
      </c>
      <c r="H1" s="47"/>
      <c r="I1" s="47"/>
      <c r="J1" s="47"/>
      <c r="K1" s="47"/>
      <c r="L1" s="47"/>
      <c r="M1" s="47"/>
      <c r="N1" s="47"/>
      <c r="O1" s="47"/>
      <c r="P1" s="4"/>
      <c r="R1" s="4"/>
      <c r="S1" s="46" t="s">
        <v>1</v>
      </c>
      <c r="T1" s="47"/>
      <c r="U1" s="47"/>
      <c r="V1" s="47"/>
      <c r="W1" s="47"/>
      <c r="X1" s="47"/>
      <c r="Y1" s="47"/>
      <c r="Z1" s="47"/>
      <c r="AA1" s="3"/>
      <c r="AB1" s="1"/>
      <c r="AC1" s="1"/>
      <c r="AD1" s="1"/>
      <c r="AE1" s="1"/>
      <c r="AF1" s="1"/>
      <c r="AG1" s="1"/>
    </row>
    <row r="2" spans="1:33" ht="6" customHeight="1">
      <c r="A2" s="1"/>
      <c r="B2" s="1"/>
      <c r="C2" s="1"/>
      <c r="D2" s="1"/>
      <c r="E2" s="1"/>
      <c r="F2" s="2"/>
      <c r="G2" s="26"/>
      <c r="H2" s="3"/>
      <c r="I2" s="3"/>
      <c r="J2" s="3"/>
      <c r="K2" s="3"/>
      <c r="L2" s="3"/>
      <c r="M2" s="3"/>
      <c r="N2" s="3"/>
      <c r="O2" s="3"/>
      <c r="P2" s="4"/>
      <c r="R2" s="4"/>
      <c r="S2" s="26"/>
      <c r="T2" s="3"/>
      <c r="U2" s="3"/>
      <c r="V2" s="3"/>
      <c r="W2" s="3"/>
      <c r="X2" s="3"/>
      <c r="Y2" s="3"/>
      <c r="Z2" s="3"/>
      <c r="AA2" s="3"/>
      <c r="AB2" s="1"/>
      <c r="AC2" s="1"/>
      <c r="AD2" s="1"/>
      <c r="AE2" s="1"/>
      <c r="AF2" s="1"/>
      <c r="AG2" s="1"/>
    </row>
    <row r="3" spans="1:33" ht="12.75" customHeight="1">
      <c r="A3" s="48" t="s">
        <v>2</v>
      </c>
      <c r="B3" s="48"/>
      <c r="C3" s="49"/>
      <c r="D3" s="52" t="s">
        <v>3</v>
      </c>
      <c r="E3" s="54" t="s">
        <v>4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R3" s="48" t="s">
        <v>5</v>
      </c>
      <c r="S3" s="48"/>
      <c r="T3" s="49"/>
      <c r="U3" s="52" t="s">
        <v>6</v>
      </c>
      <c r="V3" s="54" t="s">
        <v>7</v>
      </c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</row>
    <row r="4" spans="1:33" ht="32.25" customHeight="1">
      <c r="A4" s="50"/>
      <c r="B4" s="50"/>
      <c r="C4" s="51"/>
      <c r="D4" s="53"/>
      <c r="E4" s="7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9" t="s">
        <v>19</v>
      </c>
      <c r="R4" s="50"/>
      <c r="S4" s="50"/>
      <c r="T4" s="51"/>
      <c r="U4" s="53"/>
      <c r="V4" s="7" t="s">
        <v>20</v>
      </c>
      <c r="W4" s="8" t="s">
        <v>21</v>
      </c>
      <c r="X4" s="8" t="s">
        <v>22</v>
      </c>
      <c r="Y4" s="8" t="s">
        <v>23</v>
      </c>
      <c r="Z4" s="8" t="s">
        <v>24</v>
      </c>
      <c r="AA4" s="8" t="s">
        <v>25</v>
      </c>
      <c r="AB4" s="8" t="s">
        <v>26</v>
      </c>
      <c r="AC4" s="8" t="s">
        <v>27</v>
      </c>
      <c r="AD4" s="8" t="s">
        <v>28</v>
      </c>
      <c r="AE4" s="8" t="s">
        <v>29</v>
      </c>
      <c r="AF4" s="8" t="s">
        <v>30</v>
      </c>
      <c r="AG4" s="9" t="s">
        <v>31</v>
      </c>
    </row>
    <row r="5" spans="1:33" ht="13.5" customHeight="1">
      <c r="A5" s="45" t="s">
        <v>73</v>
      </c>
      <c r="B5" s="45"/>
      <c r="C5" s="11"/>
      <c r="D5" s="12">
        <v>19118</v>
      </c>
      <c r="E5" s="5">
        <v>45</v>
      </c>
      <c r="F5" s="5">
        <v>26</v>
      </c>
      <c r="G5" s="13">
        <v>5993</v>
      </c>
      <c r="H5" s="13">
        <v>2761</v>
      </c>
      <c r="I5" s="13">
        <v>7065</v>
      </c>
      <c r="J5" s="13">
        <v>2331</v>
      </c>
      <c r="K5" s="13">
        <v>579</v>
      </c>
      <c r="L5" s="13">
        <v>228</v>
      </c>
      <c r="M5" s="13">
        <v>31</v>
      </c>
      <c r="N5" s="13">
        <v>42</v>
      </c>
      <c r="O5" s="13">
        <v>7</v>
      </c>
      <c r="P5" s="13">
        <v>10</v>
      </c>
      <c r="S5" s="10" t="s">
        <v>74</v>
      </c>
      <c r="T5" s="11"/>
      <c r="U5" s="30">
        <f>SUM(V5:AG5)</f>
        <v>90</v>
      </c>
      <c r="V5" s="30">
        <v>0</v>
      </c>
      <c r="W5" s="30">
        <v>0</v>
      </c>
      <c r="X5" s="30">
        <v>35</v>
      </c>
      <c r="Y5" s="30">
        <v>15</v>
      </c>
      <c r="Z5" s="30">
        <v>32</v>
      </c>
      <c r="AA5" s="30">
        <v>7</v>
      </c>
      <c r="AB5" s="30">
        <v>1</v>
      </c>
      <c r="AC5" s="30">
        <v>0</v>
      </c>
      <c r="AD5" s="30">
        <v>0</v>
      </c>
      <c r="AE5" s="30">
        <v>0</v>
      </c>
      <c r="AF5" s="30">
        <v>0</v>
      </c>
      <c r="AG5" s="30">
        <v>0</v>
      </c>
    </row>
    <row r="6" spans="1:33" ht="13.5" customHeight="1">
      <c r="A6" s="45" t="s">
        <v>75</v>
      </c>
      <c r="B6" s="45"/>
      <c r="C6" s="11"/>
      <c r="D6" s="12">
        <v>19432</v>
      </c>
      <c r="E6" s="5">
        <v>50</v>
      </c>
      <c r="F6" s="5">
        <v>23</v>
      </c>
      <c r="G6" s="13">
        <v>6206</v>
      </c>
      <c r="H6" s="13">
        <v>2794</v>
      </c>
      <c r="I6" s="13">
        <v>7048</v>
      </c>
      <c r="J6" s="13">
        <v>2386</v>
      </c>
      <c r="K6" s="13">
        <v>602</v>
      </c>
      <c r="L6" s="13">
        <v>231</v>
      </c>
      <c r="M6" s="13">
        <v>30</v>
      </c>
      <c r="N6" s="13">
        <v>46</v>
      </c>
      <c r="O6" s="13">
        <v>7</v>
      </c>
      <c r="P6" s="13">
        <v>9</v>
      </c>
      <c r="R6" s="1"/>
      <c r="S6" s="10" t="s">
        <v>32</v>
      </c>
      <c r="T6" s="11"/>
      <c r="U6" s="30">
        <f aca="true" t="shared" si="0" ref="U6:U50">SUM(V6:AG6)</f>
        <v>353</v>
      </c>
      <c r="V6" s="30">
        <v>0</v>
      </c>
      <c r="W6" s="30">
        <v>0</v>
      </c>
      <c r="X6" s="30">
        <v>145</v>
      </c>
      <c r="Y6" s="30">
        <v>51</v>
      </c>
      <c r="Z6" s="30">
        <v>117</v>
      </c>
      <c r="AA6" s="30">
        <v>30</v>
      </c>
      <c r="AB6" s="30">
        <v>9</v>
      </c>
      <c r="AC6" s="30">
        <v>1</v>
      </c>
      <c r="AD6" s="30">
        <v>0</v>
      </c>
      <c r="AE6" s="30">
        <v>0</v>
      </c>
      <c r="AF6" s="30">
        <v>0</v>
      </c>
      <c r="AG6" s="30">
        <v>0</v>
      </c>
    </row>
    <row r="7" spans="1:33" ht="13.5" customHeight="1">
      <c r="A7" s="45" t="s">
        <v>76</v>
      </c>
      <c r="B7" s="45"/>
      <c r="C7" s="11"/>
      <c r="D7" s="12">
        <v>19564</v>
      </c>
      <c r="E7" s="12">
        <v>47</v>
      </c>
      <c r="F7" s="12">
        <v>23</v>
      </c>
      <c r="G7" s="12">
        <v>6316</v>
      </c>
      <c r="H7" s="12">
        <v>2818</v>
      </c>
      <c r="I7" s="12">
        <v>6986</v>
      </c>
      <c r="J7" s="12">
        <v>2431</v>
      </c>
      <c r="K7" s="12">
        <v>607</v>
      </c>
      <c r="L7" s="12">
        <v>243</v>
      </c>
      <c r="M7" s="12">
        <v>32</v>
      </c>
      <c r="N7" s="12">
        <v>43</v>
      </c>
      <c r="O7" s="12">
        <v>9</v>
      </c>
      <c r="P7" s="12">
        <v>9</v>
      </c>
      <c r="R7" s="1"/>
      <c r="S7" s="10" t="s">
        <v>33</v>
      </c>
      <c r="T7" s="11"/>
      <c r="U7" s="30">
        <f t="shared" si="0"/>
        <v>332</v>
      </c>
      <c r="V7" s="30">
        <v>0</v>
      </c>
      <c r="W7" s="30">
        <v>0</v>
      </c>
      <c r="X7" s="30">
        <v>124</v>
      </c>
      <c r="Y7" s="30">
        <v>57</v>
      </c>
      <c r="Z7" s="30">
        <v>124</v>
      </c>
      <c r="AA7" s="30">
        <v>18</v>
      </c>
      <c r="AB7" s="30">
        <v>8</v>
      </c>
      <c r="AC7" s="30">
        <v>1</v>
      </c>
      <c r="AD7" s="30">
        <v>0</v>
      </c>
      <c r="AE7" s="30">
        <v>0</v>
      </c>
      <c r="AF7" s="30">
        <v>0</v>
      </c>
      <c r="AG7" s="30">
        <v>0</v>
      </c>
    </row>
    <row r="8" spans="1:33" ht="13.5" customHeight="1">
      <c r="A8" s="45" t="s">
        <v>77</v>
      </c>
      <c r="B8" s="45"/>
      <c r="C8" s="11"/>
      <c r="D8" s="12">
        <v>19781</v>
      </c>
      <c r="E8" s="12">
        <v>46</v>
      </c>
      <c r="F8" s="12">
        <v>26</v>
      </c>
      <c r="G8" s="12">
        <v>6459</v>
      </c>
      <c r="H8" s="12">
        <v>2841</v>
      </c>
      <c r="I8" s="12">
        <v>6950</v>
      </c>
      <c r="J8" s="12">
        <v>2489</v>
      </c>
      <c r="K8" s="12">
        <v>621</v>
      </c>
      <c r="L8" s="12">
        <v>255</v>
      </c>
      <c r="M8" s="12">
        <v>28</v>
      </c>
      <c r="N8" s="12">
        <v>45</v>
      </c>
      <c r="O8" s="12">
        <v>11</v>
      </c>
      <c r="P8" s="12">
        <v>10</v>
      </c>
      <c r="R8" s="1"/>
      <c r="S8" s="10" t="s">
        <v>34</v>
      </c>
      <c r="T8" s="11"/>
      <c r="U8" s="30">
        <f t="shared" si="0"/>
        <v>268</v>
      </c>
      <c r="V8" s="30">
        <v>2</v>
      </c>
      <c r="W8" s="30">
        <v>0</v>
      </c>
      <c r="X8" s="30">
        <v>134</v>
      </c>
      <c r="Y8" s="30">
        <v>39</v>
      </c>
      <c r="Z8" s="30">
        <v>80</v>
      </c>
      <c r="AA8" s="30">
        <v>11</v>
      </c>
      <c r="AB8" s="30">
        <v>1</v>
      </c>
      <c r="AC8" s="30">
        <v>1</v>
      </c>
      <c r="AD8" s="30">
        <v>0</v>
      </c>
      <c r="AE8" s="30">
        <v>0</v>
      </c>
      <c r="AF8" s="30">
        <v>0</v>
      </c>
      <c r="AG8" s="30">
        <v>0</v>
      </c>
    </row>
    <row r="9" spans="1:33" ht="13.5" customHeight="1">
      <c r="A9" s="43" t="s">
        <v>78</v>
      </c>
      <c r="B9" s="43"/>
      <c r="C9" s="16"/>
      <c r="D9" s="15">
        <f>SUM(D11,D41,D51,U12,U15,U25,U33,U36,U39,U44,U49:U50)</f>
        <v>19955</v>
      </c>
      <c r="E9" s="17">
        <f aca="true" t="shared" si="1" ref="E9:P9">SUM(E11,E41,E51,V12,V15,V25,V33,V36,V39,V44,V49:V50)</f>
        <v>49</v>
      </c>
      <c r="F9" s="17">
        <f t="shared" si="1"/>
        <v>27</v>
      </c>
      <c r="G9" s="17">
        <f t="shared" si="1"/>
        <v>6612</v>
      </c>
      <c r="H9" s="17">
        <f t="shared" si="1"/>
        <v>2841</v>
      </c>
      <c r="I9" s="17">
        <f t="shared" si="1"/>
        <v>6945</v>
      </c>
      <c r="J9" s="17">
        <f t="shared" si="1"/>
        <v>2504</v>
      </c>
      <c r="K9" s="17">
        <f t="shared" si="1"/>
        <v>628</v>
      </c>
      <c r="L9" s="17">
        <f t="shared" si="1"/>
        <v>253</v>
      </c>
      <c r="M9" s="17">
        <f t="shared" si="1"/>
        <v>30</v>
      </c>
      <c r="N9" s="17">
        <f t="shared" si="1"/>
        <v>45</v>
      </c>
      <c r="O9" s="17">
        <f t="shared" si="1"/>
        <v>11</v>
      </c>
      <c r="P9" s="17">
        <f t="shared" si="1"/>
        <v>10</v>
      </c>
      <c r="R9" s="1"/>
      <c r="S9" s="10" t="s">
        <v>35</v>
      </c>
      <c r="T9" s="11"/>
      <c r="U9" s="30">
        <f t="shared" si="0"/>
        <v>31</v>
      </c>
      <c r="V9" s="30">
        <v>0</v>
      </c>
      <c r="W9" s="30">
        <v>0</v>
      </c>
      <c r="X9" s="30">
        <v>9</v>
      </c>
      <c r="Y9" s="30">
        <v>5</v>
      </c>
      <c r="Z9" s="30">
        <v>9</v>
      </c>
      <c r="AA9" s="30">
        <v>4</v>
      </c>
      <c r="AB9" s="30">
        <v>3</v>
      </c>
      <c r="AC9" s="30">
        <v>1</v>
      </c>
      <c r="AD9" s="30">
        <v>0</v>
      </c>
      <c r="AE9" s="30">
        <v>0</v>
      </c>
      <c r="AF9" s="30">
        <v>0</v>
      </c>
      <c r="AG9" s="30">
        <v>0</v>
      </c>
    </row>
    <row r="10" spans="1:33" ht="13.5" customHeight="1">
      <c r="A10" s="45"/>
      <c r="B10" s="45"/>
      <c r="C10" s="11"/>
      <c r="D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R10" s="1"/>
      <c r="S10" s="10" t="s">
        <v>36</v>
      </c>
      <c r="T10" s="11"/>
      <c r="U10" s="30">
        <f t="shared" si="0"/>
        <v>164</v>
      </c>
      <c r="V10" s="30">
        <v>1</v>
      </c>
      <c r="W10" s="30">
        <v>0</v>
      </c>
      <c r="X10" s="30">
        <v>57</v>
      </c>
      <c r="Y10" s="30">
        <v>41</v>
      </c>
      <c r="Z10" s="30">
        <v>48</v>
      </c>
      <c r="AA10" s="30">
        <v>13</v>
      </c>
      <c r="AB10" s="30">
        <v>4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</row>
    <row r="11" spans="1:33" ht="13.5" customHeight="1">
      <c r="A11" s="43" t="s">
        <v>79</v>
      </c>
      <c r="B11" s="43"/>
      <c r="C11" s="14"/>
      <c r="D11" s="33">
        <f>SUM(D12:D40)</f>
        <v>3958</v>
      </c>
      <c r="E11" s="28">
        <f>SUM(E12:E40)</f>
        <v>3</v>
      </c>
      <c r="F11" s="28">
        <f aca="true" t="shared" si="2" ref="F11:P11">SUM(F12:F40)</f>
        <v>7</v>
      </c>
      <c r="G11" s="28">
        <f t="shared" si="2"/>
        <v>1073</v>
      </c>
      <c r="H11" s="28">
        <f t="shared" si="2"/>
        <v>553</v>
      </c>
      <c r="I11" s="28">
        <f t="shared" si="2"/>
        <v>1398</v>
      </c>
      <c r="J11" s="28">
        <f t="shared" si="2"/>
        <v>613</v>
      </c>
      <c r="K11" s="28">
        <f t="shared" si="2"/>
        <v>192</v>
      </c>
      <c r="L11" s="28">
        <f t="shared" si="2"/>
        <v>81</v>
      </c>
      <c r="M11" s="28">
        <f t="shared" si="2"/>
        <v>10</v>
      </c>
      <c r="N11" s="28">
        <f t="shared" si="2"/>
        <v>20</v>
      </c>
      <c r="O11" s="28">
        <f t="shared" si="2"/>
        <v>4</v>
      </c>
      <c r="P11" s="28">
        <f t="shared" si="2"/>
        <v>4</v>
      </c>
      <c r="R11" s="1"/>
      <c r="S11" s="10" t="s">
        <v>37</v>
      </c>
      <c r="T11" s="11"/>
      <c r="U11" s="30">
        <f>SUM(V11:AG11)</f>
        <v>1081</v>
      </c>
      <c r="V11" s="30">
        <v>4</v>
      </c>
      <c r="W11" s="30">
        <v>0</v>
      </c>
      <c r="X11" s="30">
        <v>388</v>
      </c>
      <c r="Y11" s="30">
        <v>182</v>
      </c>
      <c r="Z11" s="30">
        <v>374</v>
      </c>
      <c r="AA11" s="30">
        <v>98</v>
      </c>
      <c r="AB11" s="30">
        <v>29</v>
      </c>
      <c r="AC11" s="30">
        <v>4</v>
      </c>
      <c r="AD11" s="30">
        <v>2</v>
      </c>
      <c r="AE11" s="30">
        <v>0</v>
      </c>
      <c r="AF11" s="30">
        <v>0</v>
      </c>
      <c r="AG11" s="30">
        <v>0</v>
      </c>
    </row>
    <row r="12" spans="1:33" ht="13.5" customHeight="1">
      <c r="A12" s="1"/>
      <c r="B12" s="10" t="s">
        <v>80</v>
      </c>
      <c r="C12" s="11"/>
      <c r="D12" s="29">
        <f>SUM(E12:P12)</f>
        <v>539</v>
      </c>
      <c r="E12" s="29">
        <v>1</v>
      </c>
      <c r="F12" s="30">
        <v>2</v>
      </c>
      <c r="G12" s="30">
        <v>163</v>
      </c>
      <c r="H12" s="30">
        <v>87</v>
      </c>
      <c r="I12" s="30">
        <v>187</v>
      </c>
      <c r="J12" s="30">
        <v>67</v>
      </c>
      <c r="K12" s="30">
        <v>25</v>
      </c>
      <c r="L12" s="30">
        <v>4</v>
      </c>
      <c r="M12" s="30">
        <v>1</v>
      </c>
      <c r="N12" s="30">
        <v>2</v>
      </c>
      <c r="O12" s="30">
        <v>0</v>
      </c>
      <c r="P12" s="30">
        <v>0</v>
      </c>
      <c r="R12" s="43" t="s">
        <v>38</v>
      </c>
      <c r="S12" s="43"/>
      <c r="T12" s="14"/>
      <c r="U12" s="32">
        <f>SUM(U13:U14)</f>
        <v>4126</v>
      </c>
      <c r="V12" s="32">
        <f aca="true" t="shared" si="3" ref="V12:AG12">SUM(V13:V14)</f>
        <v>2</v>
      </c>
      <c r="W12" s="32">
        <f t="shared" si="3"/>
        <v>1</v>
      </c>
      <c r="X12" s="32">
        <f t="shared" si="3"/>
        <v>1469</v>
      </c>
      <c r="Y12" s="32">
        <f t="shared" si="3"/>
        <v>627</v>
      </c>
      <c r="Z12" s="32">
        <f t="shared" si="3"/>
        <v>1297</v>
      </c>
      <c r="AA12" s="32">
        <f t="shared" si="3"/>
        <v>621</v>
      </c>
      <c r="AB12" s="32">
        <f t="shared" si="3"/>
        <v>85</v>
      </c>
      <c r="AC12" s="32">
        <f t="shared" si="3"/>
        <v>21</v>
      </c>
      <c r="AD12" s="32">
        <f t="shared" si="3"/>
        <v>1</v>
      </c>
      <c r="AE12" s="32">
        <f t="shared" si="3"/>
        <v>1</v>
      </c>
      <c r="AF12" s="32">
        <f t="shared" si="3"/>
        <v>0</v>
      </c>
      <c r="AG12" s="32">
        <f t="shared" si="3"/>
        <v>1</v>
      </c>
    </row>
    <row r="13" spans="1:33" ht="13.5" customHeight="1">
      <c r="A13" s="1"/>
      <c r="B13" s="10" t="s">
        <v>81</v>
      </c>
      <c r="C13" s="11"/>
      <c r="D13" s="29">
        <f aca="true" t="shared" si="4" ref="D13:D52">SUM(E13:P13)</f>
        <v>10</v>
      </c>
      <c r="E13" s="30">
        <v>0</v>
      </c>
      <c r="F13" s="30">
        <v>1</v>
      </c>
      <c r="G13" s="30">
        <v>2</v>
      </c>
      <c r="H13" s="30">
        <v>3</v>
      </c>
      <c r="I13" s="30">
        <v>1</v>
      </c>
      <c r="J13" s="30">
        <v>1</v>
      </c>
      <c r="K13" s="30">
        <v>2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R13" s="1"/>
      <c r="S13" s="10" t="s">
        <v>39</v>
      </c>
      <c r="T13" s="11"/>
      <c r="U13" s="30">
        <f t="shared" si="0"/>
        <v>2027</v>
      </c>
      <c r="V13" s="30">
        <v>1</v>
      </c>
      <c r="W13" s="30">
        <v>1</v>
      </c>
      <c r="X13" s="30">
        <v>588</v>
      </c>
      <c r="Y13" s="30">
        <v>298</v>
      </c>
      <c r="Z13" s="30">
        <v>641</v>
      </c>
      <c r="AA13" s="30">
        <v>419</v>
      </c>
      <c r="AB13" s="30">
        <v>57</v>
      </c>
      <c r="AC13" s="30">
        <v>20</v>
      </c>
      <c r="AD13" s="30">
        <v>1</v>
      </c>
      <c r="AE13" s="30">
        <v>0</v>
      </c>
      <c r="AF13" s="30">
        <v>0</v>
      </c>
      <c r="AG13" s="30">
        <v>1</v>
      </c>
    </row>
    <row r="14" spans="1:33" ht="13.5" customHeight="1">
      <c r="A14" s="1"/>
      <c r="B14" s="10" t="s">
        <v>74</v>
      </c>
      <c r="C14" s="11"/>
      <c r="D14" s="29">
        <f t="shared" si="4"/>
        <v>28</v>
      </c>
      <c r="E14" s="30">
        <v>0</v>
      </c>
      <c r="F14" s="30">
        <v>1</v>
      </c>
      <c r="G14" s="30">
        <v>7</v>
      </c>
      <c r="H14" s="30">
        <v>0</v>
      </c>
      <c r="I14" s="30">
        <v>11</v>
      </c>
      <c r="J14" s="30">
        <v>6</v>
      </c>
      <c r="K14" s="30">
        <v>1</v>
      </c>
      <c r="L14" s="30">
        <v>2</v>
      </c>
      <c r="M14" s="30">
        <v>0</v>
      </c>
      <c r="N14" s="30">
        <v>0</v>
      </c>
      <c r="O14" s="30">
        <v>0</v>
      </c>
      <c r="P14" s="30">
        <v>0</v>
      </c>
      <c r="R14" s="1"/>
      <c r="S14" s="10" t="s">
        <v>40</v>
      </c>
      <c r="T14" s="11"/>
      <c r="U14" s="30">
        <f t="shared" si="0"/>
        <v>2099</v>
      </c>
      <c r="V14" s="30">
        <v>1</v>
      </c>
      <c r="W14" s="30">
        <v>0</v>
      </c>
      <c r="X14" s="30">
        <v>881</v>
      </c>
      <c r="Y14" s="30">
        <v>329</v>
      </c>
      <c r="Z14" s="30">
        <v>656</v>
      </c>
      <c r="AA14" s="30">
        <v>202</v>
      </c>
      <c r="AB14" s="30">
        <v>28</v>
      </c>
      <c r="AC14" s="30">
        <v>1</v>
      </c>
      <c r="AD14" s="30">
        <v>0</v>
      </c>
      <c r="AE14" s="30">
        <v>1</v>
      </c>
      <c r="AF14" s="30">
        <v>0</v>
      </c>
      <c r="AG14" s="30">
        <v>0</v>
      </c>
    </row>
    <row r="15" spans="1:33" ht="13.5" customHeight="1">
      <c r="A15" s="1"/>
      <c r="B15" s="10" t="s">
        <v>82</v>
      </c>
      <c r="C15" s="11"/>
      <c r="D15" s="29">
        <f t="shared" si="4"/>
        <v>61</v>
      </c>
      <c r="E15" s="30">
        <v>0</v>
      </c>
      <c r="F15" s="30">
        <v>0</v>
      </c>
      <c r="G15" s="30">
        <v>14</v>
      </c>
      <c r="H15" s="30">
        <v>5</v>
      </c>
      <c r="I15" s="30">
        <v>21</v>
      </c>
      <c r="J15" s="30">
        <v>15</v>
      </c>
      <c r="K15" s="30">
        <v>2</v>
      </c>
      <c r="L15" s="30">
        <v>4</v>
      </c>
      <c r="M15" s="30">
        <v>0</v>
      </c>
      <c r="N15" s="30">
        <v>0</v>
      </c>
      <c r="O15" s="30">
        <v>0</v>
      </c>
      <c r="P15" s="30">
        <v>0</v>
      </c>
      <c r="R15" s="43" t="s">
        <v>122</v>
      </c>
      <c r="S15" s="43"/>
      <c r="T15" s="14"/>
      <c r="U15" s="32">
        <f>SUM(U16:U24)</f>
        <v>800</v>
      </c>
      <c r="V15" s="32">
        <f aca="true" t="shared" si="5" ref="V15:AG15">SUM(V16:V24)</f>
        <v>0</v>
      </c>
      <c r="W15" s="32">
        <f t="shared" si="5"/>
        <v>1</v>
      </c>
      <c r="X15" s="32">
        <f t="shared" si="5"/>
        <v>108</v>
      </c>
      <c r="Y15" s="32">
        <f t="shared" si="5"/>
        <v>114</v>
      </c>
      <c r="Z15" s="32">
        <f t="shared" si="5"/>
        <v>369</v>
      </c>
      <c r="AA15" s="32">
        <f t="shared" si="5"/>
        <v>149</v>
      </c>
      <c r="AB15" s="32">
        <f t="shared" si="5"/>
        <v>27</v>
      </c>
      <c r="AC15" s="32">
        <f t="shared" si="5"/>
        <v>17</v>
      </c>
      <c r="AD15" s="32">
        <f t="shared" si="5"/>
        <v>4</v>
      </c>
      <c r="AE15" s="32">
        <f t="shared" si="5"/>
        <v>7</v>
      </c>
      <c r="AF15" s="32">
        <f t="shared" si="5"/>
        <v>2</v>
      </c>
      <c r="AG15" s="32">
        <f t="shared" si="5"/>
        <v>2</v>
      </c>
    </row>
    <row r="16" spans="1:33" ht="13.5" customHeight="1">
      <c r="A16" s="1"/>
      <c r="B16" s="10" t="s">
        <v>83</v>
      </c>
      <c r="C16" s="11"/>
      <c r="D16" s="29">
        <f t="shared" si="4"/>
        <v>12</v>
      </c>
      <c r="E16" s="30">
        <v>0</v>
      </c>
      <c r="F16" s="30">
        <v>0</v>
      </c>
      <c r="G16" s="30">
        <v>4</v>
      </c>
      <c r="H16" s="30">
        <v>0</v>
      </c>
      <c r="I16" s="30">
        <v>4</v>
      </c>
      <c r="J16" s="30">
        <v>2</v>
      </c>
      <c r="K16" s="30">
        <v>1</v>
      </c>
      <c r="L16" s="30">
        <v>1</v>
      </c>
      <c r="M16" s="30">
        <v>0</v>
      </c>
      <c r="N16" s="30">
        <v>0</v>
      </c>
      <c r="O16" s="30">
        <v>0</v>
      </c>
      <c r="P16" s="30">
        <v>0</v>
      </c>
      <c r="R16" s="1"/>
      <c r="S16" s="10" t="s">
        <v>41</v>
      </c>
      <c r="T16" s="11"/>
      <c r="U16" s="30">
        <f t="shared" si="0"/>
        <v>4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2</v>
      </c>
      <c r="AD16" s="30">
        <v>0</v>
      </c>
      <c r="AE16" s="30">
        <v>2</v>
      </c>
      <c r="AF16" s="30">
        <v>0</v>
      </c>
      <c r="AG16" s="30">
        <v>0</v>
      </c>
    </row>
    <row r="17" spans="1:33" ht="13.5" customHeight="1">
      <c r="A17" s="1"/>
      <c r="B17" s="10" t="s">
        <v>84</v>
      </c>
      <c r="C17" s="11"/>
      <c r="D17" s="29">
        <f t="shared" si="4"/>
        <v>36</v>
      </c>
      <c r="E17" s="30">
        <v>0</v>
      </c>
      <c r="F17" s="30">
        <v>0</v>
      </c>
      <c r="G17" s="30">
        <v>5</v>
      </c>
      <c r="H17" s="30">
        <v>5</v>
      </c>
      <c r="I17" s="30">
        <v>17</v>
      </c>
      <c r="J17" s="30">
        <v>6</v>
      </c>
      <c r="K17" s="30">
        <v>2</v>
      </c>
      <c r="L17" s="30">
        <v>1</v>
      </c>
      <c r="M17" s="30">
        <v>0</v>
      </c>
      <c r="N17" s="30">
        <v>0</v>
      </c>
      <c r="O17" s="30">
        <v>0</v>
      </c>
      <c r="P17" s="30">
        <v>0</v>
      </c>
      <c r="R17" s="1"/>
      <c r="S17" s="10" t="s">
        <v>42</v>
      </c>
      <c r="T17" s="11"/>
      <c r="U17" s="30">
        <f t="shared" si="0"/>
        <v>68</v>
      </c>
      <c r="V17" s="30">
        <v>0</v>
      </c>
      <c r="W17" s="30">
        <v>1</v>
      </c>
      <c r="X17" s="30">
        <v>12</v>
      </c>
      <c r="Y17" s="30">
        <v>9</v>
      </c>
      <c r="Z17" s="30">
        <v>28</v>
      </c>
      <c r="AA17" s="30">
        <v>11</v>
      </c>
      <c r="AB17" s="30">
        <v>4</v>
      </c>
      <c r="AC17" s="30">
        <v>2</v>
      </c>
      <c r="AD17" s="30">
        <v>1</v>
      </c>
      <c r="AE17" s="30">
        <v>0</v>
      </c>
      <c r="AF17" s="30">
        <v>0</v>
      </c>
      <c r="AG17" s="30">
        <v>0</v>
      </c>
    </row>
    <row r="18" spans="1:33" ht="13.5" customHeight="1">
      <c r="A18" s="1"/>
      <c r="B18" s="10" t="s">
        <v>85</v>
      </c>
      <c r="C18" s="11"/>
      <c r="D18" s="29">
        <f t="shared" si="4"/>
        <v>166</v>
      </c>
      <c r="E18" s="30">
        <v>0</v>
      </c>
      <c r="F18" s="30">
        <v>0</v>
      </c>
      <c r="G18" s="30">
        <v>47</v>
      </c>
      <c r="H18" s="30">
        <v>23</v>
      </c>
      <c r="I18" s="30">
        <v>67</v>
      </c>
      <c r="J18" s="30">
        <v>23</v>
      </c>
      <c r="K18" s="30">
        <v>6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R18" s="1"/>
      <c r="S18" s="10" t="s">
        <v>43</v>
      </c>
      <c r="T18" s="11"/>
      <c r="U18" s="30">
        <f t="shared" si="0"/>
        <v>543</v>
      </c>
      <c r="V18" s="30">
        <v>0</v>
      </c>
      <c r="W18" s="30">
        <v>0</v>
      </c>
      <c r="X18" s="30">
        <v>69</v>
      </c>
      <c r="Y18" s="30">
        <v>85</v>
      </c>
      <c r="Z18" s="30">
        <v>262</v>
      </c>
      <c r="AA18" s="30">
        <v>114</v>
      </c>
      <c r="AB18" s="30">
        <v>11</v>
      </c>
      <c r="AC18" s="30">
        <v>1</v>
      </c>
      <c r="AD18" s="30">
        <v>0</v>
      </c>
      <c r="AE18" s="30">
        <v>0</v>
      </c>
      <c r="AF18" s="30">
        <v>0</v>
      </c>
      <c r="AG18" s="30">
        <v>1</v>
      </c>
    </row>
    <row r="19" spans="1:33" ht="13.5" customHeight="1">
      <c r="A19" s="1"/>
      <c r="B19" s="10" t="s">
        <v>86</v>
      </c>
      <c r="C19" s="11"/>
      <c r="D19" s="29">
        <f t="shared" si="4"/>
        <v>179</v>
      </c>
      <c r="E19" s="30">
        <v>1</v>
      </c>
      <c r="F19" s="30">
        <v>1</v>
      </c>
      <c r="G19" s="30">
        <v>43</v>
      </c>
      <c r="H19" s="30">
        <v>33</v>
      </c>
      <c r="I19" s="30">
        <v>68</v>
      </c>
      <c r="J19" s="30">
        <v>22</v>
      </c>
      <c r="K19" s="30">
        <v>6</v>
      </c>
      <c r="L19" s="30">
        <v>4</v>
      </c>
      <c r="M19" s="30">
        <v>0</v>
      </c>
      <c r="N19" s="30">
        <v>0</v>
      </c>
      <c r="O19" s="30">
        <v>0</v>
      </c>
      <c r="P19" s="30">
        <v>1</v>
      </c>
      <c r="R19" s="1"/>
      <c r="S19" s="10" t="s">
        <v>44</v>
      </c>
      <c r="T19" s="11"/>
      <c r="U19" s="30">
        <f t="shared" si="0"/>
        <v>7</v>
      </c>
      <c r="V19" s="30">
        <v>0</v>
      </c>
      <c r="W19" s="30">
        <v>0</v>
      </c>
      <c r="X19" s="30">
        <v>1</v>
      </c>
      <c r="Y19" s="30">
        <v>1</v>
      </c>
      <c r="Z19" s="30">
        <v>4</v>
      </c>
      <c r="AA19" s="30">
        <v>1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</row>
    <row r="20" spans="1:33" ht="13.5" customHeight="1">
      <c r="A20" s="1"/>
      <c r="B20" s="10" t="s">
        <v>87</v>
      </c>
      <c r="C20" s="11"/>
      <c r="D20" s="29">
        <f t="shared" si="4"/>
        <v>123</v>
      </c>
      <c r="E20" s="30">
        <v>0</v>
      </c>
      <c r="F20" s="30">
        <v>0</v>
      </c>
      <c r="G20" s="30">
        <v>47</v>
      </c>
      <c r="H20" s="30">
        <v>21</v>
      </c>
      <c r="I20" s="30">
        <v>40</v>
      </c>
      <c r="J20" s="30">
        <v>14</v>
      </c>
      <c r="K20" s="30">
        <v>0</v>
      </c>
      <c r="L20" s="30">
        <v>1</v>
      </c>
      <c r="M20" s="30">
        <v>0</v>
      </c>
      <c r="N20" s="30">
        <v>0</v>
      </c>
      <c r="O20" s="30">
        <v>0</v>
      </c>
      <c r="P20" s="30">
        <v>0</v>
      </c>
      <c r="R20" s="1"/>
      <c r="S20" s="10" t="s">
        <v>45</v>
      </c>
      <c r="T20" s="11"/>
      <c r="U20" s="30">
        <f t="shared" si="0"/>
        <v>18</v>
      </c>
      <c r="V20" s="30">
        <v>0</v>
      </c>
      <c r="W20" s="30">
        <v>0</v>
      </c>
      <c r="X20" s="30">
        <v>3</v>
      </c>
      <c r="Y20" s="30">
        <v>1</v>
      </c>
      <c r="Z20" s="30">
        <v>8</v>
      </c>
      <c r="AA20" s="30">
        <v>4</v>
      </c>
      <c r="AB20" s="30">
        <v>1</v>
      </c>
      <c r="AC20" s="30">
        <v>1</v>
      </c>
      <c r="AD20" s="30">
        <v>0</v>
      </c>
      <c r="AE20" s="30">
        <v>0</v>
      </c>
      <c r="AF20" s="30">
        <v>0</v>
      </c>
      <c r="AG20" s="30">
        <v>0</v>
      </c>
    </row>
    <row r="21" spans="1:33" ht="13.5" customHeight="1">
      <c r="A21" s="1"/>
      <c r="B21" s="10" t="s">
        <v>88</v>
      </c>
      <c r="C21" s="11"/>
      <c r="D21" s="29">
        <f t="shared" si="4"/>
        <v>86</v>
      </c>
      <c r="E21" s="30">
        <v>0</v>
      </c>
      <c r="F21" s="30">
        <v>0</v>
      </c>
      <c r="G21" s="30">
        <v>17</v>
      </c>
      <c r="H21" s="30">
        <v>8</v>
      </c>
      <c r="I21" s="30">
        <v>33</v>
      </c>
      <c r="J21" s="30">
        <v>20</v>
      </c>
      <c r="K21" s="30">
        <v>5</v>
      </c>
      <c r="L21" s="30">
        <v>2</v>
      </c>
      <c r="M21" s="30">
        <v>0</v>
      </c>
      <c r="N21" s="30">
        <v>1</v>
      </c>
      <c r="O21" s="30">
        <v>0</v>
      </c>
      <c r="P21" s="30">
        <v>0</v>
      </c>
      <c r="R21" s="1"/>
      <c r="S21" s="10" t="s">
        <v>46</v>
      </c>
      <c r="T21" s="11"/>
      <c r="U21" s="30">
        <f t="shared" si="0"/>
        <v>17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2</v>
      </c>
      <c r="AB21" s="30">
        <v>2</v>
      </c>
      <c r="AC21" s="30">
        <v>8</v>
      </c>
      <c r="AD21" s="30">
        <v>2</v>
      </c>
      <c r="AE21" s="30">
        <v>3</v>
      </c>
      <c r="AF21" s="30">
        <v>0</v>
      </c>
      <c r="AG21" s="30">
        <v>0</v>
      </c>
    </row>
    <row r="22" spans="1:33" ht="13.5" customHeight="1">
      <c r="A22" s="1"/>
      <c r="B22" s="10" t="s">
        <v>89</v>
      </c>
      <c r="C22" s="11"/>
      <c r="D22" s="29">
        <f t="shared" si="4"/>
        <v>219</v>
      </c>
      <c r="E22" s="30">
        <v>1</v>
      </c>
      <c r="F22" s="30">
        <v>1</v>
      </c>
      <c r="G22" s="30">
        <v>66</v>
      </c>
      <c r="H22" s="30">
        <v>35</v>
      </c>
      <c r="I22" s="30">
        <v>80</v>
      </c>
      <c r="J22" s="30">
        <v>28</v>
      </c>
      <c r="K22" s="30">
        <v>6</v>
      </c>
      <c r="L22" s="30">
        <v>1</v>
      </c>
      <c r="M22" s="30">
        <v>0</v>
      </c>
      <c r="N22" s="30">
        <v>1</v>
      </c>
      <c r="O22" s="30">
        <v>0</v>
      </c>
      <c r="P22" s="30">
        <v>0</v>
      </c>
      <c r="R22" s="1"/>
      <c r="S22" s="10" t="s">
        <v>47</v>
      </c>
      <c r="T22" s="11"/>
      <c r="U22" s="30">
        <f t="shared" si="0"/>
        <v>5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1</v>
      </c>
      <c r="AB22" s="30">
        <v>0</v>
      </c>
      <c r="AC22" s="30">
        <v>0</v>
      </c>
      <c r="AD22" s="30">
        <v>0</v>
      </c>
      <c r="AE22" s="30">
        <v>1</v>
      </c>
      <c r="AF22" s="30">
        <v>2</v>
      </c>
      <c r="AG22" s="30">
        <v>1</v>
      </c>
    </row>
    <row r="23" spans="1:33" ht="13.5" customHeight="1">
      <c r="A23" s="1"/>
      <c r="B23" s="10" t="s">
        <v>90</v>
      </c>
      <c r="C23" s="11"/>
      <c r="D23" s="29">
        <f t="shared" si="4"/>
        <v>140</v>
      </c>
      <c r="E23" s="30">
        <v>0</v>
      </c>
      <c r="F23" s="30">
        <v>0</v>
      </c>
      <c r="G23" s="30">
        <v>22</v>
      </c>
      <c r="H23" s="30">
        <v>2</v>
      </c>
      <c r="I23" s="30">
        <v>47</v>
      </c>
      <c r="J23" s="30">
        <v>37</v>
      </c>
      <c r="K23" s="30">
        <v>16</v>
      </c>
      <c r="L23" s="30">
        <v>11</v>
      </c>
      <c r="M23" s="30">
        <v>2</v>
      </c>
      <c r="N23" s="30">
        <v>3</v>
      </c>
      <c r="O23" s="30">
        <v>0</v>
      </c>
      <c r="P23" s="30">
        <v>0</v>
      </c>
      <c r="R23" s="1"/>
      <c r="S23" s="10" t="s">
        <v>91</v>
      </c>
      <c r="T23" s="11"/>
      <c r="U23" s="30">
        <f t="shared" si="0"/>
        <v>2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1</v>
      </c>
      <c r="AD23" s="30">
        <v>1</v>
      </c>
      <c r="AE23" s="30">
        <v>0</v>
      </c>
      <c r="AF23" s="30">
        <v>0</v>
      </c>
      <c r="AG23" s="30">
        <v>0</v>
      </c>
    </row>
    <row r="24" spans="1:33" ht="13.5" customHeight="1">
      <c r="A24" s="1"/>
      <c r="B24" s="10" t="s">
        <v>92</v>
      </c>
      <c r="C24" s="11"/>
      <c r="D24" s="29">
        <f t="shared" si="4"/>
        <v>13</v>
      </c>
      <c r="E24" s="30">
        <v>0</v>
      </c>
      <c r="F24" s="30">
        <v>0</v>
      </c>
      <c r="G24" s="30">
        <v>1</v>
      </c>
      <c r="H24" s="30">
        <v>0</v>
      </c>
      <c r="I24" s="30">
        <v>2</v>
      </c>
      <c r="J24" s="30">
        <v>5</v>
      </c>
      <c r="K24" s="30">
        <v>4</v>
      </c>
      <c r="L24" s="30">
        <v>0</v>
      </c>
      <c r="M24" s="30">
        <v>0</v>
      </c>
      <c r="N24" s="30">
        <v>1</v>
      </c>
      <c r="O24" s="30">
        <v>0</v>
      </c>
      <c r="P24" s="30">
        <v>0</v>
      </c>
      <c r="R24" s="1"/>
      <c r="S24" s="19" t="s">
        <v>93</v>
      </c>
      <c r="T24" s="20"/>
      <c r="U24" s="30">
        <f t="shared" si="0"/>
        <v>136</v>
      </c>
      <c r="V24" s="30">
        <v>0</v>
      </c>
      <c r="W24" s="30">
        <v>0</v>
      </c>
      <c r="X24" s="30">
        <v>23</v>
      </c>
      <c r="Y24" s="30">
        <v>18</v>
      </c>
      <c r="Z24" s="30">
        <v>67</v>
      </c>
      <c r="AA24" s="30">
        <v>16</v>
      </c>
      <c r="AB24" s="30">
        <v>9</v>
      </c>
      <c r="AC24" s="30">
        <v>2</v>
      </c>
      <c r="AD24" s="30">
        <v>0</v>
      </c>
      <c r="AE24" s="30">
        <v>1</v>
      </c>
      <c r="AF24" s="30">
        <v>0</v>
      </c>
      <c r="AG24" s="30">
        <v>0</v>
      </c>
    </row>
    <row r="25" spans="1:33" ht="13.5" customHeight="1">
      <c r="A25" s="1"/>
      <c r="B25" s="10" t="s">
        <v>94</v>
      </c>
      <c r="C25" s="11"/>
      <c r="D25" s="29">
        <f t="shared" si="4"/>
        <v>1</v>
      </c>
      <c r="E25" s="30">
        <v>0</v>
      </c>
      <c r="F25" s="30">
        <v>0</v>
      </c>
      <c r="G25" s="30">
        <v>1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R25" s="43" t="s">
        <v>48</v>
      </c>
      <c r="S25" s="43"/>
      <c r="T25" s="14"/>
      <c r="U25" s="32">
        <f>SUM(U26:U32)</f>
        <v>2996</v>
      </c>
      <c r="V25" s="32">
        <f aca="true" t="shared" si="6" ref="V25:AG25">SUM(V26:V32)</f>
        <v>14</v>
      </c>
      <c r="W25" s="32">
        <f t="shared" si="6"/>
        <v>3</v>
      </c>
      <c r="X25" s="32">
        <f t="shared" si="6"/>
        <v>1120</v>
      </c>
      <c r="Y25" s="32">
        <f t="shared" si="6"/>
        <v>412</v>
      </c>
      <c r="Z25" s="32">
        <f t="shared" si="6"/>
        <v>1049</v>
      </c>
      <c r="AA25" s="32">
        <f t="shared" si="6"/>
        <v>254</v>
      </c>
      <c r="AB25" s="32">
        <f t="shared" si="6"/>
        <v>85</v>
      </c>
      <c r="AC25" s="32">
        <f t="shared" si="6"/>
        <v>43</v>
      </c>
      <c r="AD25" s="32">
        <f t="shared" si="6"/>
        <v>5</v>
      </c>
      <c r="AE25" s="32">
        <f t="shared" si="6"/>
        <v>9</v>
      </c>
      <c r="AF25" s="32">
        <f t="shared" si="6"/>
        <v>1</v>
      </c>
      <c r="AG25" s="32">
        <f t="shared" si="6"/>
        <v>1</v>
      </c>
    </row>
    <row r="26" spans="1:33" ht="13.5" customHeight="1">
      <c r="A26" s="1"/>
      <c r="B26" s="10" t="s">
        <v>95</v>
      </c>
      <c r="C26" s="11"/>
      <c r="D26" s="29">
        <f t="shared" si="4"/>
        <v>17</v>
      </c>
      <c r="E26" s="30">
        <v>0</v>
      </c>
      <c r="F26" s="30">
        <v>0</v>
      </c>
      <c r="G26" s="30">
        <v>7</v>
      </c>
      <c r="H26" s="30">
        <v>1</v>
      </c>
      <c r="I26" s="30">
        <v>5</v>
      </c>
      <c r="J26" s="30">
        <v>3</v>
      </c>
      <c r="K26" s="30">
        <v>0</v>
      </c>
      <c r="L26" s="30">
        <v>1</v>
      </c>
      <c r="M26" s="30">
        <v>0</v>
      </c>
      <c r="N26" s="30">
        <v>0</v>
      </c>
      <c r="O26" s="30">
        <v>0</v>
      </c>
      <c r="P26" s="30">
        <v>0</v>
      </c>
      <c r="R26" s="1"/>
      <c r="S26" s="10" t="s">
        <v>49</v>
      </c>
      <c r="T26" s="11"/>
      <c r="U26" s="30">
        <f t="shared" si="0"/>
        <v>439</v>
      </c>
      <c r="V26" s="30">
        <v>1</v>
      </c>
      <c r="W26" s="30">
        <v>0</v>
      </c>
      <c r="X26" s="30">
        <v>215</v>
      </c>
      <c r="Y26" s="30">
        <v>69</v>
      </c>
      <c r="Z26" s="30">
        <v>102</v>
      </c>
      <c r="AA26" s="30">
        <v>36</v>
      </c>
      <c r="AB26" s="30">
        <v>9</v>
      </c>
      <c r="AC26" s="30">
        <v>7</v>
      </c>
      <c r="AD26" s="30">
        <v>0</v>
      </c>
      <c r="AE26" s="30">
        <v>0</v>
      </c>
      <c r="AF26" s="30">
        <v>0</v>
      </c>
      <c r="AG26" s="30">
        <v>0</v>
      </c>
    </row>
    <row r="27" spans="1:33" ht="13.5" customHeight="1">
      <c r="A27" s="1"/>
      <c r="B27" s="10" t="s">
        <v>96</v>
      </c>
      <c r="C27" s="11"/>
      <c r="D27" s="29">
        <f t="shared" si="4"/>
        <v>4</v>
      </c>
      <c r="E27" s="30">
        <v>0</v>
      </c>
      <c r="F27" s="30">
        <v>0</v>
      </c>
      <c r="G27" s="30">
        <v>1</v>
      </c>
      <c r="H27" s="30">
        <v>1</v>
      </c>
      <c r="I27" s="30">
        <v>2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R27" s="1"/>
      <c r="S27" s="10" t="s">
        <v>50</v>
      </c>
      <c r="T27" s="11"/>
      <c r="U27" s="30">
        <f t="shared" si="0"/>
        <v>767</v>
      </c>
      <c r="V27" s="30">
        <v>6</v>
      </c>
      <c r="W27" s="30">
        <v>3</v>
      </c>
      <c r="X27" s="30">
        <v>293</v>
      </c>
      <c r="Y27" s="30">
        <v>75</v>
      </c>
      <c r="Z27" s="30">
        <v>285</v>
      </c>
      <c r="AA27" s="30">
        <v>80</v>
      </c>
      <c r="AB27" s="30">
        <v>16</v>
      </c>
      <c r="AC27" s="30">
        <v>4</v>
      </c>
      <c r="AD27" s="30">
        <v>0</v>
      </c>
      <c r="AE27" s="30">
        <v>3</v>
      </c>
      <c r="AF27" s="30">
        <v>1</v>
      </c>
      <c r="AG27" s="30">
        <v>1</v>
      </c>
    </row>
    <row r="28" spans="1:33" ht="13.5" customHeight="1">
      <c r="A28" s="1"/>
      <c r="B28" s="10" t="s">
        <v>97</v>
      </c>
      <c r="C28" s="11"/>
      <c r="D28" s="29">
        <f t="shared" si="4"/>
        <v>166</v>
      </c>
      <c r="E28" s="30">
        <v>0</v>
      </c>
      <c r="F28" s="30">
        <v>0</v>
      </c>
      <c r="G28" s="30">
        <v>30</v>
      </c>
      <c r="H28" s="30">
        <v>18</v>
      </c>
      <c r="I28" s="30">
        <v>39</v>
      </c>
      <c r="J28" s="30">
        <v>48</v>
      </c>
      <c r="K28" s="30">
        <v>25</v>
      </c>
      <c r="L28" s="30">
        <v>6</v>
      </c>
      <c r="M28" s="30">
        <v>0</v>
      </c>
      <c r="N28" s="30">
        <v>0</v>
      </c>
      <c r="O28" s="30">
        <v>0</v>
      </c>
      <c r="P28" s="30">
        <v>0</v>
      </c>
      <c r="R28" s="1"/>
      <c r="S28" s="10" t="s">
        <v>51</v>
      </c>
      <c r="T28" s="11"/>
      <c r="U28" s="30">
        <f t="shared" si="0"/>
        <v>13</v>
      </c>
      <c r="V28" s="30">
        <v>0</v>
      </c>
      <c r="W28" s="30">
        <v>0</v>
      </c>
      <c r="X28" s="30">
        <v>6</v>
      </c>
      <c r="Y28" s="30">
        <v>1</v>
      </c>
      <c r="Z28" s="30">
        <v>4</v>
      </c>
      <c r="AA28" s="30">
        <v>0</v>
      </c>
      <c r="AB28" s="30">
        <v>1</v>
      </c>
      <c r="AC28" s="30">
        <v>1</v>
      </c>
      <c r="AD28" s="30">
        <v>0</v>
      </c>
      <c r="AE28" s="30">
        <v>0</v>
      </c>
      <c r="AF28" s="30">
        <v>0</v>
      </c>
      <c r="AG28" s="30">
        <v>0</v>
      </c>
    </row>
    <row r="29" spans="1:33" ht="13.5" customHeight="1">
      <c r="A29" s="1"/>
      <c r="B29" s="10" t="s">
        <v>98</v>
      </c>
      <c r="C29" s="11"/>
      <c r="D29" s="29">
        <f t="shared" si="4"/>
        <v>80</v>
      </c>
      <c r="E29" s="30">
        <v>0</v>
      </c>
      <c r="F29" s="30">
        <v>0</v>
      </c>
      <c r="G29" s="30">
        <v>24</v>
      </c>
      <c r="H29" s="30">
        <v>12</v>
      </c>
      <c r="I29" s="30">
        <v>19</v>
      </c>
      <c r="J29" s="30">
        <v>16</v>
      </c>
      <c r="K29" s="30">
        <v>4</v>
      </c>
      <c r="L29" s="30">
        <v>4</v>
      </c>
      <c r="M29" s="30">
        <v>0</v>
      </c>
      <c r="N29" s="30">
        <v>1</v>
      </c>
      <c r="O29" s="30">
        <v>0</v>
      </c>
      <c r="P29" s="30">
        <v>0</v>
      </c>
      <c r="R29" s="1"/>
      <c r="S29" s="10" t="s">
        <v>52</v>
      </c>
      <c r="T29" s="11"/>
      <c r="U29" s="30">
        <f t="shared" si="0"/>
        <v>178</v>
      </c>
      <c r="V29" s="30">
        <v>0</v>
      </c>
      <c r="W29" s="30">
        <v>0</v>
      </c>
      <c r="X29" s="30">
        <v>37</v>
      </c>
      <c r="Y29" s="30">
        <v>23</v>
      </c>
      <c r="Z29" s="30">
        <v>53</v>
      </c>
      <c r="AA29" s="30">
        <v>27</v>
      </c>
      <c r="AB29" s="30">
        <v>14</v>
      </c>
      <c r="AC29" s="30">
        <v>14</v>
      </c>
      <c r="AD29" s="30">
        <v>5</v>
      </c>
      <c r="AE29" s="30">
        <v>5</v>
      </c>
      <c r="AF29" s="30">
        <v>0</v>
      </c>
      <c r="AG29" s="30">
        <v>0</v>
      </c>
    </row>
    <row r="30" spans="1:33" ht="13.5" customHeight="1">
      <c r="A30" s="1"/>
      <c r="B30" s="10" t="s">
        <v>99</v>
      </c>
      <c r="C30" s="11"/>
      <c r="D30" s="29">
        <f t="shared" si="4"/>
        <v>142</v>
      </c>
      <c r="E30" s="30">
        <v>0</v>
      </c>
      <c r="F30" s="30">
        <v>0</v>
      </c>
      <c r="G30" s="30">
        <v>31</v>
      </c>
      <c r="H30" s="30">
        <v>28</v>
      </c>
      <c r="I30" s="30">
        <v>47</v>
      </c>
      <c r="J30" s="30">
        <v>17</v>
      </c>
      <c r="K30" s="30">
        <v>4</v>
      </c>
      <c r="L30" s="30">
        <v>10</v>
      </c>
      <c r="M30" s="30">
        <v>1</v>
      </c>
      <c r="N30" s="30">
        <v>4</v>
      </c>
      <c r="O30" s="30">
        <v>0</v>
      </c>
      <c r="P30" s="30">
        <v>0</v>
      </c>
      <c r="R30" s="1"/>
      <c r="S30" s="10" t="s">
        <v>53</v>
      </c>
      <c r="T30" s="11"/>
      <c r="U30" s="30">
        <f t="shared" si="0"/>
        <v>1142</v>
      </c>
      <c r="V30" s="30">
        <v>7</v>
      </c>
      <c r="W30" s="30">
        <v>0</v>
      </c>
      <c r="X30" s="30">
        <v>381</v>
      </c>
      <c r="Y30" s="30">
        <v>155</v>
      </c>
      <c r="Z30" s="30">
        <v>452</v>
      </c>
      <c r="AA30" s="30">
        <v>88</v>
      </c>
      <c r="AB30" s="30">
        <v>41</v>
      </c>
      <c r="AC30" s="30">
        <v>17</v>
      </c>
      <c r="AD30" s="30">
        <v>0</v>
      </c>
      <c r="AE30" s="30">
        <v>1</v>
      </c>
      <c r="AF30" s="30">
        <v>0</v>
      </c>
      <c r="AG30" s="30">
        <v>0</v>
      </c>
    </row>
    <row r="31" spans="1:33" ht="13.5" customHeight="1">
      <c r="A31" s="1"/>
      <c r="B31" s="10" t="s">
        <v>100</v>
      </c>
      <c r="C31" s="11"/>
      <c r="D31" s="29">
        <f t="shared" si="4"/>
        <v>615</v>
      </c>
      <c r="E31" s="30">
        <v>0</v>
      </c>
      <c r="F31" s="30">
        <v>1</v>
      </c>
      <c r="G31" s="30">
        <v>174</v>
      </c>
      <c r="H31" s="30">
        <v>94</v>
      </c>
      <c r="I31" s="30">
        <v>203</v>
      </c>
      <c r="J31" s="30">
        <v>102</v>
      </c>
      <c r="K31" s="30">
        <v>28</v>
      </c>
      <c r="L31" s="30">
        <v>5</v>
      </c>
      <c r="M31" s="30">
        <v>2</v>
      </c>
      <c r="N31" s="30">
        <v>3</v>
      </c>
      <c r="O31" s="30">
        <v>2</v>
      </c>
      <c r="P31" s="30">
        <v>1</v>
      </c>
      <c r="R31" s="1"/>
      <c r="S31" s="10" t="s">
        <v>54</v>
      </c>
      <c r="T31" s="11"/>
      <c r="U31" s="30">
        <f t="shared" si="0"/>
        <v>356</v>
      </c>
      <c r="V31" s="30">
        <v>0</v>
      </c>
      <c r="W31" s="30">
        <v>0</v>
      </c>
      <c r="X31" s="30">
        <v>136</v>
      </c>
      <c r="Y31" s="30">
        <v>77</v>
      </c>
      <c r="Z31" s="30">
        <v>121</v>
      </c>
      <c r="AA31" s="30">
        <v>19</v>
      </c>
      <c r="AB31" s="30">
        <v>3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</row>
    <row r="32" spans="1:33" ht="13.5" customHeight="1">
      <c r="A32" s="1"/>
      <c r="B32" s="10" t="s">
        <v>101</v>
      </c>
      <c r="C32" s="11"/>
      <c r="D32" s="29">
        <f t="shared" si="4"/>
        <v>534</v>
      </c>
      <c r="E32" s="30">
        <v>0</v>
      </c>
      <c r="F32" s="30">
        <v>0</v>
      </c>
      <c r="G32" s="30">
        <v>140</v>
      </c>
      <c r="H32" s="30">
        <v>82</v>
      </c>
      <c r="I32" s="30">
        <v>208</v>
      </c>
      <c r="J32" s="30">
        <v>79</v>
      </c>
      <c r="K32" s="30">
        <v>20</v>
      </c>
      <c r="L32" s="30">
        <v>3</v>
      </c>
      <c r="M32" s="30">
        <v>0</v>
      </c>
      <c r="N32" s="30">
        <v>1</v>
      </c>
      <c r="O32" s="30">
        <v>0</v>
      </c>
      <c r="P32" s="30">
        <v>1</v>
      </c>
      <c r="R32" s="1"/>
      <c r="S32" s="10" t="s">
        <v>55</v>
      </c>
      <c r="T32" s="11"/>
      <c r="U32" s="30">
        <f t="shared" si="0"/>
        <v>101</v>
      </c>
      <c r="V32" s="30">
        <v>0</v>
      </c>
      <c r="W32" s="30">
        <v>0</v>
      </c>
      <c r="X32" s="30">
        <v>52</v>
      </c>
      <c r="Y32" s="30">
        <v>12</v>
      </c>
      <c r="Z32" s="30">
        <v>32</v>
      </c>
      <c r="AA32" s="30">
        <v>4</v>
      </c>
      <c r="AB32" s="30">
        <v>1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</row>
    <row r="33" spans="1:33" ht="13.5" customHeight="1">
      <c r="A33" s="1"/>
      <c r="B33" s="10" t="s">
        <v>102</v>
      </c>
      <c r="C33" s="11"/>
      <c r="D33" s="29">
        <f t="shared" si="4"/>
        <v>222</v>
      </c>
      <c r="E33" s="30">
        <v>0</v>
      </c>
      <c r="F33" s="30">
        <v>0</v>
      </c>
      <c r="G33" s="30">
        <v>59</v>
      </c>
      <c r="H33" s="30">
        <v>31</v>
      </c>
      <c r="I33" s="30">
        <v>82</v>
      </c>
      <c r="J33" s="30">
        <v>25</v>
      </c>
      <c r="K33" s="30">
        <v>13</v>
      </c>
      <c r="L33" s="30">
        <v>8</v>
      </c>
      <c r="M33" s="30">
        <v>1</v>
      </c>
      <c r="N33" s="30">
        <v>1</v>
      </c>
      <c r="O33" s="30">
        <v>1</v>
      </c>
      <c r="P33" s="30">
        <v>1</v>
      </c>
      <c r="R33" s="43" t="s">
        <v>56</v>
      </c>
      <c r="S33" s="43"/>
      <c r="T33" s="14"/>
      <c r="U33" s="32">
        <f>SUM(U34:U35)</f>
        <v>846</v>
      </c>
      <c r="V33" s="32">
        <f aca="true" t="shared" si="7" ref="V33:AG33">SUM(V34:V35)</f>
        <v>1</v>
      </c>
      <c r="W33" s="32">
        <f t="shared" si="7"/>
        <v>2</v>
      </c>
      <c r="X33" s="32">
        <f t="shared" si="7"/>
        <v>364</v>
      </c>
      <c r="Y33" s="32">
        <f t="shared" si="7"/>
        <v>125</v>
      </c>
      <c r="Z33" s="32">
        <f t="shared" si="7"/>
        <v>230</v>
      </c>
      <c r="AA33" s="32">
        <f t="shared" si="7"/>
        <v>78</v>
      </c>
      <c r="AB33" s="32">
        <f t="shared" si="7"/>
        <v>23</v>
      </c>
      <c r="AC33" s="32">
        <f t="shared" si="7"/>
        <v>17</v>
      </c>
      <c r="AD33" s="32">
        <f t="shared" si="7"/>
        <v>2</v>
      </c>
      <c r="AE33" s="32">
        <f t="shared" si="7"/>
        <v>3</v>
      </c>
      <c r="AF33" s="32">
        <f t="shared" si="7"/>
        <v>1</v>
      </c>
      <c r="AG33" s="32">
        <f t="shared" si="7"/>
        <v>0</v>
      </c>
    </row>
    <row r="34" spans="1:33" ht="13.5" customHeight="1">
      <c r="A34" s="1"/>
      <c r="B34" s="10" t="s">
        <v>103</v>
      </c>
      <c r="C34" s="11"/>
      <c r="D34" s="29">
        <f t="shared" si="4"/>
        <v>52</v>
      </c>
      <c r="E34" s="30">
        <v>0</v>
      </c>
      <c r="F34" s="30">
        <v>0</v>
      </c>
      <c r="G34" s="30">
        <v>15</v>
      </c>
      <c r="H34" s="30">
        <v>9</v>
      </c>
      <c r="I34" s="30">
        <v>19</v>
      </c>
      <c r="J34" s="30">
        <v>6</v>
      </c>
      <c r="K34" s="30">
        <v>2</v>
      </c>
      <c r="L34" s="30">
        <v>1</v>
      </c>
      <c r="M34" s="30">
        <v>0</v>
      </c>
      <c r="N34" s="30">
        <v>0</v>
      </c>
      <c r="O34" s="30">
        <v>0</v>
      </c>
      <c r="P34" s="30">
        <v>0</v>
      </c>
      <c r="R34" s="1"/>
      <c r="S34" s="10" t="s">
        <v>57</v>
      </c>
      <c r="T34" s="11"/>
      <c r="U34" s="30">
        <f t="shared" si="0"/>
        <v>596</v>
      </c>
      <c r="V34" s="30">
        <v>0</v>
      </c>
      <c r="W34" s="30">
        <v>2</v>
      </c>
      <c r="X34" s="30">
        <v>294</v>
      </c>
      <c r="Y34" s="30">
        <v>92</v>
      </c>
      <c r="Z34" s="30">
        <v>157</v>
      </c>
      <c r="AA34" s="30">
        <v>39</v>
      </c>
      <c r="AB34" s="30">
        <v>7</v>
      </c>
      <c r="AC34" s="30">
        <v>5</v>
      </c>
      <c r="AD34" s="30">
        <v>0</v>
      </c>
      <c r="AE34" s="30">
        <v>0</v>
      </c>
      <c r="AF34" s="30">
        <v>0</v>
      </c>
      <c r="AG34" s="30">
        <v>0</v>
      </c>
    </row>
    <row r="35" spans="1:33" ht="13.5" customHeight="1">
      <c r="A35" s="1"/>
      <c r="B35" s="10" t="s">
        <v>104</v>
      </c>
      <c r="C35" s="11"/>
      <c r="D35" s="29">
        <f t="shared" si="4"/>
        <v>39</v>
      </c>
      <c r="E35" s="30">
        <v>0</v>
      </c>
      <c r="F35" s="30">
        <v>0</v>
      </c>
      <c r="G35" s="30">
        <v>5</v>
      </c>
      <c r="H35" s="30">
        <v>6</v>
      </c>
      <c r="I35" s="30">
        <v>11</v>
      </c>
      <c r="J35" s="30">
        <v>7</v>
      </c>
      <c r="K35" s="30">
        <v>7</v>
      </c>
      <c r="L35" s="30">
        <v>3</v>
      </c>
      <c r="M35" s="30">
        <v>0</v>
      </c>
      <c r="N35" s="30">
        <v>0</v>
      </c>
      <c r="O35" s="30">
        <v>0</v>
      </c>
      <c r="P35" s="30">
        <v>0</v>
      </c>
      <c r="R35" s="1"/>
      <c r="S35" s="10" t="s">
        <v>58</v>
      </c>
      <c r="T35" s="11"/>
      <c r="U35" s="30">
        <f t="shared" si="0"/>
        <v>250</v>
      </c>
      <c r="V35" s="30">
        <v>1</v>
      </c>
      <c r="W35" s="30">
        <v>0</v>
      </c>
      <c r="X35" s="30">
        <v>70</v>
      </c>
      <c r="Y35" s="30">
        <v>33</v>
      </c>
      <c r="Z35" s="30">
        <v>73</v>
      </c>
      <c r="AA35" s="30">
        <v>39</v>
      </c>
      <c r="AB35" s="30">
        <v>16</v>
      </c>
      <c r="AC35" s="30">
        <v>12</v>
      </c>
      <c r="AD35" s="30">
        <v>2</v>
      </c>
      <c r="AE35" s="30">
        <v>3</v>
      </c>
      <c r="AF35" s="30">
        <v>1</v>
      </c>
      <c r="AG35" s="30">
        <v>0</v>
      </c>
    </row>
    <row r="36" spans="1:33" ht="13.5" customHeight="1">
      <c r="A36" s="1"/>
      <c r="B36" s="10" t="s">
        <v>105</v>
      </c>
      <c r="C36" s="11"/>
      <c r="D36" s="29">
        <f t="shared" si="4"/>
        <v>76</v>
      </c>
      <c r="E36" s="30">
        <v>0</v>
      </c>
      <c r="F36" s="30">
        <v>0</v>
      </c>
      <c r="G36" s="30">
        <v>24</v>
      </c>
      <c r="H36" s="30">
        <v>8</v>
      </c>
      <c r="I36" s="30">
        <v>28</v>
      </c>
      <c r="J36" s="30">
        <v>8</v>
      </c>
      <c r="K36" s="30">
        <v>1</v>
      </c>
      <c r="L36" s="30">
        <v>4</v>
      </c>
      <c r="M36" s="30">
        <v>2</v>
      </c>
      <c r="N36" s="30">
        <v>0</v>
      </c>
      <c r="O36" s="30">
        <v>1</v>
      </c>
      <c r="P36" s="30">
        <v>0</v>
      </c>
      <c r="R36" s="43" t="s">
        <v>59</v>
      </c>
      <c r="S36" s="43"/>
      <c r="T36" s="14"/>
      <c r="U36" s="32">
        <f>SUM(U37:U38)</f>
        <v>210</v>
      </c>
      <c r="V36" s="32">
        <f aca="true" t="shared" si="8" ref="V36:AG36">SUM(V37:V38)</f>
        <v>10</v>
      </c>
      <c r="W36" s="32">
        <f t="shared" si="8"/>
        <v>3</v>
      </c>
      <c r="X36" s="32">
        <f t="shared" si="8"/>
        <v>81</v>
      </c>
      <c r="Y36" s="32">
        <f t="shared" si="8"/>
        <v>40</v>
      </c>
      <c r="Z36" s="32">
        <f t="shared" si="8"/>
        <v>47</v>
      </c>
      <c r="AA36" s="32">
        <f t="shared" si="8"/>
        <v>23</v>
      </c>
      <c r="AB36" s="32">
        <f t="shared" si="8"/>
        <v>6</v>
      </c>
      <c r="AC36" s="32">
        <f t="shared" si="8"/>
        <v>0</v>
      </c>
      <c r="AD36" s="32">
        <f t="shared" si="8"/>
        <v>0</v>
      </c>
      <c r="AE36" s="32">
        <f t="shared" si="8"/>
        <v>0</v>
      </c>
      <c r="AF36" s="32">
        <f t="shared" si="8"/>
        <v>0</v>
      </c>
      <c r="AG36" s="32">
        <f t="shared" si="8"/>
        <v>0</v>
      </c>
    </row>
    <row r="37" spans="1:33" ht="13.5" customHeight="1">
      <c r="A37" s="1"/>
      <c r="B37" s="10" t="s">
        <v>106</v>
      </c>
      <c r="C37" s="11"/>
      <c r="D37" s="29">
        <f t="shared" si="4"/>
        <v>12</v>
      </c>
      <c r="E37" s="30">
        <v>0</v>
      </c>
      <c r="F37" s="30">
        <v>0</v>
      </c>
      <c r="G37" s="30">
        <v>10</v>
      </c>
      <c r="H37" s="30">
        <v>1</v>
      </c>
      <c r="I37" s="30">
        <v>0</v>
      </c>
      <c r="J37" s="30">
        <v>0</v>
      </c>
      <c r="K37" s="30">
        <v>0</v>
      </c>
      <c r="L37" s="30">
        <v>1</v>
      </c>
      <c r="M37" s="30">
        <v>0</v>
      </c>
      <c r="N37" s="30">
        <v>0</v>
      </c>
      <c r="O37" s="30">
        <v>0</v>
      </c>
      <c r="P37" s="30">
        <v>0</v>
      </c>
      <c r="R37" s="1"/>
      <c r="S37" s="10" t="s">
        <v>60</v>
      </c>
      <c r="T37" s="11"/>
      <c r="U37" s="30">
        <f t="shared" si="0"/>
        <v>172</v>
      </c>
      <c r="V37" s="30">
        <v>10</v>
      </c>
      <c r="W37" s="30">
        <v>3</v>
      </c>
      <c r="X37" s="30">
        <v>70</v>
      </c>
      <c r="Y37" s="30">
        <v>37</v>
      </c>
      <c r="Z37" s="30">
        <v>35</v>
      </c>
      <c r="AA37" s="30">
        <v>13</v>
      </c>
      <c r="AB37" s="30">
        <v>4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</row>
    <row r="38" spans="1:33" ht="13.5" customHeight="1">
      <c r="A38" s="1"/>
      <c r="B38" s="10" t="s">
        <v>107</v>
      </c>
      <c r="C38" s="11"/>
      <c r="D38" s="29">
        <f t="shared" si="4"/>
        <v>2</v>
      </c>
      <c r="E38" s="30">
        <v>0</v>
      </c>
      <c r="F38" s="30">
        <v>0</v>
      </c>
      <c r="G38" s="30">
        <v>0</v>
      </c>
      <c r="H38" s="30">
        <v>0</v>
      </c>
      <c r="I38" s="30">
        <v>1</v>
      </c>
      <c r="J38" s="30">
        <v>1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R38" s="1"/>
      <c r="S38" s="10" t="s">
        <v>61</v>
      </c>
      <c r="T38" s="11"/>
      <c r="U38" s="30">
        <f t="shared" si="0"/>
        <v>38</v>
      </c>
      <c r="V38" s="30">
        <v>0</v>
      </c>
      <c r="W38" s="30">
        <v>0</v>
      </c>
      <c r="X38" s="30">
        <v>11</v>
      </c>
      <c r="Y38" s="30">
        <v>3</v>
      </c>
      <c r="Z38" s="30">
        <v>12</v>
      </c>
      <c r="AA38" s="30">
        <v>10</v>
      </c>
      <c r="AB38" s="30">
        <v>2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</row>
    <row r="39" spans="1:33" ht="13.5" customHeight="1">
      <c r="A39" s="1"/>
      <c r="B39" s="10" t="s">
        <v>108</v>
      </c>
      <c r="C39" s="11"/>
      <c r="D39" s="29">
        <f t="shared" si="4"/>
        <v>1</v>
      </c>
      <c r="E39" s="30">
        <v>0</v>
      </c>
      <c r="F39" s="30">
        <v>0</v>
      </c>
      <c r="G39" s="30">
        <v>0</v>
      </c>
      <c r="H39" s="30">
        <v>0</v>
      </c>
      <c r="I39" s="30">
        <v>1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R39" s="43" t="s">
        <v>62</v>
      </c>
      <c r="S39" s="43"/>
      <c r="T39" s="14"/>
      <c r="U39" s="32">
        <f>SUM(U40:U43)</f>
        <v>118</v>
      </c>
      <c r="V39" s="32">
        <f aca="true" t="shared" si="9" ref="V39:AG39">SUM(V40:V43)</f>
        <v>0</v>
      </c>
      <c r="W39" s="32">
        <f t="shared" si="9"/>
        <v>1</v>
      </c>
      <c r="X39" s="32">
        <f t="shared" si="9"/>
        <v>14</v>
      </c>
      <c r="Y39" s="32">
        <f t="shared" si="9"/>
        <v>12</v>
      </c>
      <c r="Z39" s="32">
        <f t="shared" si="9"/>
        <v>50</v>
      </c>
      <c r="AA39" s="32">
        <f t="shared" si="9"/>
        <v>30</v>
      </c>
      <c r="AB39" s="32">
        <f t="shared" si="9"/>
        <v>11</v>
      </c>
      <c r="AC39" s="32">
        <f t="shared" si="9"/>
        <v>0</v>
      </c>
      <c r="AD39" s="32">
        <f t="shared" si="9"/>
        <v>0</v>
      </c>
      <c r="AE39" s="32">
        <f t="shared" si="9"/>
        <v>0</v>
      </c>
      <c r="AF39" s="32">
        <f t="shared" si="9"/>
        <v>0</v>
      </c>
      <c r="AG39" s="32">
        <f t="shared" si="9"/>
        <v>0</v>
      </c>
    </row>
    <row r="40" spans="1:33" ht="13.5" customHeight="1">
      <c r="A40" s="1"/>
      <c r="B40" s="10" t="s">
        <v>109</v>
      </c>
      <c r="C40" s="11"/>
      <c r="D40" s="29">
        <f t="shared" si="4"/>
        <v>383</v>
      </c>
      <c r="E40" s="30">
        <v>0</v>
      </c>
      <c r="F40" s="30">
        <v>0</v>
      </c>
      <c r="G40" s="30">
        <v>114</v>
      </c>
      <c r="H40" s="30">
        <v>40</v>
      </c>
      <c r="I40" s="30">
        <v>155</v>
      </c>
      <c r="J40" s="30">
        <v>55</v>
      </c>
      <c r="K40" s="30">
        <v>12</v>
      </c>
      <c r="L40" s="30">
        <v>4</v>
      </c>
      <c r="M40" s="30">
        <v>1</v>
      </c>
      <c r="N40" s="30">
        <v>2</v>
      </c>
      <c r="O40" s="30">
        <v>0</v>
      </c>
      <c r="P40" s="30">
        <v>0</v>
      </c>
      <c r="R40" s="1"/>
      <c r="S40" s="10" t="s">
        <v>63</v>
      </c>
      <c r="T40" s="11"/>
      <c r="U40" s="30">
        <f t="shared" si="0"/>
        <v>1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1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</row>
    <row r="41" spans="1:33" ht="13.5" customHeight="1">
      <c r="A41" s="43" t="s">
        <v>110</v>
      </c>
      <c r="B41" s="43"/>
      <c r="C41" s="14"/>
      <c r="D41" s="34">
        <f>SUM(D42:D50)</f>
        <v>2102</v>
      </c>
      <c r="E41" s="34">
        <f aca="true" t="shared" si="10" ref="E41:P41">SUM(E42:E50)</f>
        <v>0</v>
      </c>
      <c r="F41" s="34">
        <f t="shared" si="10"/>
        <v>2</v>
      </c>
      <c r="G41" s="34">
        <f t="shared" si="10"/>
        <v>420</v>
      </c>
      <c r="H41" s="34">
        <f t="shared" si="10"/>
        <v>224</v>
      </c>
      <c r="I41" s="34">
        <f t="shared" si="10"/>
        <v>1014</v>
      </c>
      <c r="J41" s="34">
        <f t="shared" si="10"/>
        <v>349</v>
      </c>
      <c r="K41" s="34">
        <f t="shared" si="10"/>
        <v>66</v>
      </c>
      <c r="L41" s="34">
        <f t="shared" si="10"/>
        <v>25</v>
      </c>
      <c r="M41" s="34">
        <f t="shared" si="10"/>
        <v>0</v>
      </c>
      <c r="N41" s="34">
        <f t="shared" si="10"/>
        <v>1</v>
      </c>
      <c r="O41" s="34">
        <f t="shared" si="10"/>
        <v>1</v>
      </c>
      <c r="P41" s="34">
        <f t="shared" si="10"/>
        <v>0</v>
      </c>
      <c r="R41" s="1"/>
      <c r="S41" s="10" t="s">
        <v>111</v>
      </c>
      <c r="T41" s="11"/>
      <c r="U41" s="30">
        <f t="shared" si="0"/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</row>
    <row r="42" spans="1:33" ht="13.5" customHeight="1">
      <c r="A42" s="1"/>
      <c r="B42" s="10" t="s">
        <v>112</v>
      </c>
      <c r="C42" s="11"/>
      <c r="D42" s="29">
        <f t="shared" si="4"/>
        <v>352</v>
      </c>
      <c r="E42" s="30">
        <v>0</v>
      </c>
      <c r="F42" s="30">
        <v>0</v>
      </c>
      <c r="G42" s="30">
        <v>63</v>
      </c>
      <c r="H42" s="30">
        <v>33</v>
      </c>
      <c r="I42" s="30">
        <v>178</v>
      </c>
      <c r="J42" s="30">
        <v>52</v>
      </c>
      <c r="K42" s="30">
        <v>19</v>
      </c>
      <c r="L42" s="30">
        <v>6</v>
      </c>
      <c r="M42" s="30">
        <v>0</v>
      </c>
      <c r="N42" s="30">
        <v>1</v>
      </c>
      <c r="O42" s="30">
        <v>0</v>
      </c>
      <c r="P42" s="30">
        <v>0</v>
      </c>
      <c r="R42" s="1"/>
      <c r="S42" s="10" t="s">
        <v>64</v>
      </c>
      <c r="T42" s="11"/>
      <c r="U42" s="30">
        <f t="shared" si="0"/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</row>
    <row r="43" spans="1:33" ht="13.5" customHeight="1">
      <c r="A43" s="1"/>
      <c r="B43" s="10" t="s">
        <v>113</v>
      </c>
      <c r="C43" s="11"/>
      <c r="D43" s="29">
        <f t="shared" si="4"/>
        <v>177</v>
      </c>
      <c r="E43" s="30">
        <v>0</v>
      </c>
      <c r="F43" s="30">
        <v>1</v>
      </c>
      <c r="G43" s="30">
        <v>25</v>
      </c>
      <c r="H43" s="30">
        <v>19</v>
      </c>
      <c r="I43" s="30">
        <v>96</v>
      </c>
      <c r="J43" s="30">
        <v>32</v>
      </c>
      <c r="K43" s="30">
        <v>1</v>
      </c>
      <c r="L43" s="30">
        <v>2</v>
      </c>
      <c r="M43" s="30">
        <v>0</v>
      </c>
      <c r="N43" s="31">
        <v>0</v>
      </c>
      <c r="O43" s="30">
        <v>1</v>
      </c>
      <c r="P43" s="30">
        <v>0</v>
      </c>
      <c r="R43" s="1"/>
      <c r="S43" s="10" t="s">
        <v>65</v>
      </c>
      <c r="T43" s="11"/>
      <c r="U43" s="30">
        <f t="shared" si="0"/>
        <v>117</v>
      </c>
      <c r="V43" s="30">
        <v>0</v>
      </c>
      <c r="W43" s="30">
        <v>1</v>
      </c>
      <c r="X43" s="30">
        <v>14</v>
      </c>
      <c r="Y43" s="30">
        <v>12</v>
      </c>
      <c r="Z43" s="30">
        <v>50</v>
      </c>
      <c r="AA43" s="29">
        <v>30</v>
      </c>
      <c r="AB43" s="30">
        <v>10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</row>
    <row r="44" spans="1:33" ht="13.5" customHeight="1">
      <c r="A44" s="1"/>
      <c r="B44" s="10" t="s">
        <v>114</v>
      </c>
      <c r="C44" s="11"/>
      <c r="D44" s="29">
        <f t="shared" si="4"/>
        <v>318</v>
      </c>
      <c r="E44" s="30">
        <v>0</v>
      </c>
      <c r="F44" s="30">
        <v>0</v>
      </c>
      <c r="G44" s="30">
        <v>63</v>
      </c>
      <c r="H44" s="30">
        <v>40</v>
      </c>
      <c r="I44" s="30">
        <v>128</v>
      </c>
      <c r="J44" s="30">
        <v>70</v>
      </c>
      <c r="K44" s="30">
        <v>12</v>
      </c>
      <c r="L44" s="30">
        <v>5</v>
      </c>
      <c r="M44" s="30">
        <v>0</v>
      </c>
      <c r="N44" s="31">
        <v>0</v>
      </c>
      <c r="O44" s="30">
        <v>0</v>
      </c>
      <c r="P44" s="30">
        <v>0</v>
      </c>
      <c r="R44" s="43" t="s">
        <v>66</v>
      </c>
      <c r="S44" s="43"/>
      <c r="T44" s="14"/>
      <c r="U44" s="32">
        <f>SUM(U45:U48)</f>
        <v>267</v>
      </c>
      <c r="V44" s="32">
        <f aca="true" t="shared" si="11" ref="V44:AG44">SUM(V45:V48)</f>
        <v>2</v>
      </c>
      <c r="W44" s="32">
        <f t="shared" si="11"/>
        <v>1</v>
      </c>
      <c r="X44" s="32">
        <f t="shared" si="11"/>
        <v>123</v>
      </c>
      <c r="Y44" s="32">
        <f t="shared" si="11"/>
        <v>31</v>
      </c>
      <c r="Z44" s="32">
        <f t="shared" si="11"/>
        <v>70</v>
      </c>
      <c r="AA44" s="32">
        <f t="shared" si="11"/>
        <v>18</v>
      </c>
      <c r="AB44" s="32">
        <f t="shared" si="11"/>
        <v>5</v>
      </c>
      <c r="AC44" s="32">
        <f t="shared" si="11"/>
        <v>13</v>
      </c>
      <c r="AD44" s="32">
        <f t="shared" si="11"/>
        <v>1</v>
      </c>
      <c r="AE44" s="32">
        <f t="shared" si="11"/>
        <v>0</v>
      </c>
      <c r="AF44" s="32">
        <f t="shared" si="11"/>
        <v>2</v>
      </c>
      <c r="AG44" s="32">
        <f t="shared" si="11"/>
        <v>1</v>
      </c>
    </row>
    <row r="45" spans="1:33" ht="13.5" customHeight="1">
      <c r="A45" s="1"/>
      <c r="B45" s="10" t="s">
        <v>115</v>
      </c>
      <c r="C45" s="11"/>
      <c r="D45" s="29">
        <f t="shared" si="4"/>
        <v>68</v>
      </c>
      <c r="E45" s="30">
        <v>0</v>
      </c>
      <c r="F45" s="30">
        <v>1</v>
      </c>
      <c r="G45" s="30">
        <v>12</v>
      </c>
      <c r="H45" s="30">
        <v>10</v>
      </c>
      <c r="I45" s="30">
        <v>36</v>
      </c>
      <c r="J45" s="30">
        <v>8</v>
      </c>
      <c r="K45" s="30">
        <v>1</v>
      </c>
      <c r="L45" s="30">
        <v>0</v>
      </c>
      <c r="M45" s="30">
        <v>0</v>
      </c>
      <c r="N45" s="31">
        <v>0</v>
      </c>
      <c r="O45" s="30">
        <v>0</v>
      </c>
      <c r="P45" s="30">
        <v>0</v>
      </c>
      <c r="R45" s="1"/>
      <c r="S45" s="10" t="s">
        <v>67</v>
      </c>
      <c r="T45" s="11"/>
      <c r="U45" s="30">
        <f t="shared" si="0"/>
        <v>3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2</v>
      </c>
      <c r="AG45" s="30">
        <v>1</v>
      </c>
    </row>
    <row r="46" spans="1:33" ht="13.5" customHeight="1">
      <c r="A46" s="1"/>
      <c r="B46" s="10" t="s">
        <v>116</v>
      </c>
      <c r="C46" s="11"/>
      <c r="D46" s="29">
        <f t="shared" si="4"/>
        <v>131</v>
      </c>
      <c r="E46" s="30">
        <v>0</v>
      </c>
      <c r="F46" s="30">
        <v>0</v>
      </c>
      <c r="G46" s="30">
        <v>43</v>
      </c>
      <c r="H46" s="30">
        <v>12</v>
      </c>
      <c r="I46" s="30">
        <v>57</v>
      </c>
      <c r="J46" s="30">
        <v>14</v>
      </c>
      <c r="K46" s="30">
        <v>3</v>
      </c>
      <c r="L46" s="30">
        <v>2</v>
      </c>
      <c r="M46" s="30">
        <v>0</v>
      </c>
      <c r="N46" s="31">
        <v>0</v>
      </c>
      <c r="O46" s="30">
        <v>0</v>
      </c>
      <c r="P46" s="30">
        <v>0</v>
      </c>
      <c r="R46" s="1"/>
      <c r="S46" s="10" t="s">
        <v>68</v>
      </c>
      <c r="T46" s="11"/>
      <c r="U46" s="30">
        <f t="shared" si="0"/>
        <v>65</v>
      </c>
      <c r="V46" s="30">
        <v>0</v>
      </c>
      <c r="W46" s="30">
        <v>1</v>
      </c>
      <c r="X46" s="30">
        <v>17</v>
      </c>
      <c r="Y46" s="29">
        <v>7</v>
      </c>
      <c r="Z46" s="30">
        <v>23</v>
      </c>
      <c r="AA46" s="30">
        <v>10</v>
      </c>
      <c r="AB46" s="30">
        <v>3</v>
      </c>
      <c r="AC46" s="30">
        <v>3</v>
      </c>
      <c r="AD46" s="30">
        <v>1</v>
      </c>
      <c r="AE46" s="30">
        <v>0</v>
      </c>
      <c r="AF46" s="30">
        <v>0</v>
      </c>
      <c r="AG46" s="30">
        <v>0</v>
      </c>
    </row>
    <row r="47" spans="1:33" ht="13.5" customHeight="1">
      <c r="A47" s="1"/>
      <c r="B47" s="10" t="s">
        <v>117</v>
      </c>
      <c r="C47" s="11"/>
      <c r="D47" s="29">
        <f t="shared" si="4"/>
        <v>443</v>
      </c>
      <c r="E47" s="30">
        <v>0</v>
      </c>
      <c r="F47" s="30">
        <v>0</v>
      </c>
      <c r="G47" s="30">
        <v>99</v>
      </c>
      <c r="H47" s="30">
        <v>46</v>
      </c>
      <c r="I47" s="30">
        <v>202</v>
      </c>
      <c r="J47" s="30">
        <v>81</v>
      </c>
      <c r="K47" s="30">
        <v>10</v>
      </c>
      <c r="L47" s="30">
        <v>5</v>
      </c>
      <c r="M47" s="30">
        <v>0</v>
      </c>
      <c r="N47" s="31">
        <v>0</v>
      </c>
      <c r="O47" s="30">
        <v>0</v>
      </c>
      <c r="P47" s="30">
        <v>0</v>
      </c>
      <c r="R47" s="1"/>
      <c r="S47" s="10" t="s">
        <v>69</v>
      </c>
      <c r="T47" s="11"/>
      <c r="U47" s="30">
        <f t="shared" si="0"/>
        <v>12</v>
      </c>
      <c r="V47" s="30">
        <v>0</v>
      </c>
      <c r="W47" s="30">
        <v>0</v>
      </c>
      <c r="X47" s="30">
        <v>2</v>
      </c>
      <c r="Y47" s="30">
        <v>1</v>
      </c>
      <c r="Z47" s="30">
        <v>0</v>
      </c>
      <c r="AA47" s="30">
        <v>1</v>
      </c>
      <c r="AB47" s="30">
        <v>0</v>
      </c>
      <c r="AC47" s="30">
        <v>8</v>
      </c>
      <c r="AD47" s="30">
        <v>0</v>
      </c>
      <c r="AE47" s="30">
        <v>0</v>
      </c>
      <c r="AF47" s="30">
        <v>0</v>
      </c>
      <c r="AG47" s="30">
        <v>0</v>
      </c>
    </row>
    <row r="48" spans="1:33" ht="13.5" customHeight="1">
      <c r="A48" s="1"/>
      <c r="B48" s="10" t="s">
        <v>118</v>
      </c>
      <c r="C48" s="11"/>
      <c r="D48" s="29">
        <f t="shared" si="4"/>
        <v>110</v>
      </c>
      <c r="E48" s="30">
        <v>0</v>
      </c>
      <c r="F48" s="30">
        <v>0</v>
      </c>
      <c r="G48" s="30">
        <v>12</v>
      </c>
      <c r="H48" s="30">
        <v>9</v>
      </c>
      <c r="I48" s="30">
        <v>60</v>
      </c>
      <c r="J48" s="30">
        <v>18</v>
      </c>
      <c r="K48" s="30">
        <v>7</v>
      </c>
      <c r="L48" s="30">
        <v>4</v>
      </c>
      <c r="M48" s="30">
        <v>0</v>
      </c>
      <c r="N48" s="31">
        <v>0</v>
      </c>
      <c r="O48" s="30">
        <v>0</v>
      </c>
      <c r="P48" s="30">
        <v>0</v>
      </c>
      <c r="R48" s="1"/>
      <c r="S48" s="10" t="s">
        <v>70</v>
      </c>
      <c r="T48" s="11"/>
      <c r="U48" s="30">
        <f t="shared" si="0"/>
        <v>187</v>
      </c>
      <c r="V48" s="30">
        <v>2</v>
      </c>
      <c r="W48" s="30">
        <v>0</v>
      </c>
      <c r="X48" s="30">
        <v>104</v>
      </c>
      <c r="Y48" s="30">
        <v>23</v>
      </c>
      <c r="Z48" s="30">
        <v>47</v>
      </c>
      <c r="AA48" s="30">
        <v>7</v>
      </c>
      <c r="AB48" s="30">
        <v>2</v>
      </c>
      <c r="AC48" s="30">
        <v>2</v>
      </c>
      <c r="AD48" s="30">
        <v>0</v>
      </c>
      <c r="AE48" s="30">
        <v>0</v>
      </c>
      <c r="AF48" s="30">
        <v>0</v>
      </c>
      <c r="AG48" s="30">
        <v>0</v>
      </c>
    </row>
    <row r="49" spans="1:33" ht="13.5" customHeight="1">
      <c r="A49" s="1"/>
      <c r="B49" s="10" t="s">
        <v>119</v>
      </c>
      <c r="C49" s="11"/>
      <c r="D49" s="29">
        <f t="shared" si="4"/>
        <v>23</v>
      </c>
      <c r="E49" s="30">
        <v>0</v>
      </c>
      <c r="F49" s="30">
        <v>0</v>
      </c>
      <c r="G49" s="30">
        <v>9</v>
      </c>
      <c r="H49" s="30">
        <v>3</v>
      </c>
      <c r="I49" s="30">
        <v>10</v>
      </c>
      <c r="J49" s="30">
        <v>1</v>
      </c>
      <c r="K49" s="30">
        <v>0</v>
      </c>
      <c r="L49" s="30">
        <v>0</v>
      </c>
      <c r="M49" s="30">
        <v>0</v>
      </c>
      <c r="N49" s="31">
        <v>0</v>
      </c>
      <c r="O49" s="30">
        <v>0</v>
      </c>
      <c r="P49" s="30">
        <v>0</v>
      </c>
      <c r="R49" s="43" t="s">
        <v>71</v>
      </c>
      <c r="S49" s="43"/>
      <c r="T49" s="14"/>
      <c r="U49" s="32">
        <f t="shared" si="0"/>
        <v>1390</v>
      </c>
      <c r="V49" s="32">
        <v>5</v>
      </c>
      <c r="W49" s="32">
        <v>1</v>
      </c>
      <c r="X49" s="32">
        <v>580</v>
      </c>
      <c r="Y49" s="32">
        <v>177</v>
      </c>
      <c r="Z49" s="32">
        <v>430</v>
      </c>
      <c r="AA49" s="32">
        <v>120</v>
      </c>
      <c r="AB49" s="32">
        <v>45</v>
      </c>
      <c r="AC49" s="32">
        <v>22</v>
      </c>
      <c r="AD49" s="32">
        <v>5</v>
      </c>
      <c r="AE49" s="32">
        <v>4</v>
      </c>
      <c r="AF49" s="32">
        <v>0</v>
      </c>
      <c r="AG49" s="32">
        <v>1</v>
      </c>
    </row>
    <row r="50" spans="1:33" ht="13.5" customHeight="1">
      <c r="A50" s="1"/>
      <c r="B50" s="10" t="s">
        <v>109</v>
      </c>
      <c r="C50" s="11"/>
      <c r="D50" s="29">
        <f t="shared" si="4"/>
        <v>480</v>
      </c>
      <c r="E50" s="30">
        <v>0</v>
      </c>
      <c r="F50" s="30">
        <v>0</v>
      </c>
      <c r="G50" s="30">
        <v>94</v>
      </c>
      <c r="H50" s="30">
        <v>52</v>
      </c>
      <c r="I50" s="30">
        <v>247</v>
      </c>
      <c r="J50" s="30">
        <v>73</v>
      </c>
      <c r="K50" s="30">
        <v>13</v>
      </c>
      <c r="L50" s="30">
        <v>1</v>
      </c>
      <c r="M50" s="30">
        <v>0</v>
      </c>
      <c r="N50" s="31">
        <v>0</v>
      </c>
      <c r="O50" s="30">
        <v>0</v>
      </c>
      <c r="P50" s="30">
        <v>0</v>
      </c>
      <c r="R50" s="42" t="s">
        <v>72</v>
      </c>
      <c r="S50" s="42"/>
      <c r="T50" s="36"/>
      <c r="U50" s="37">
        <f t="shared" si="0"/>
        <v>47</v>
      </c>
      <c r="V50" s="37">
        <v>1</v>
      </c>
      <c r="W50" s="37">
        <v>1</v>
      </c>
      <c r="X50" s="37">
        <v>21</v>
      </c>
      <c r="Y50" s="37">
        <v>1</v>
      </c>
      <c r="Z50" s="37">
        <v>6</v>
      </c>
      <c r="AA50" s="37">
        <v>8</v>
      </c>
      <c r="AB50" s="37">
        <v>8</v>
      </c>
      <c r="AC50" s="37">
        <v>1</v>
      </c>
      <c r="AD50" s="37">
        <v>0</v>
      </c>
      <c r="AE50" s="37">
        <v>0</v>
      </c>
      <c r="AF50" s="37">
        <v>0</v>
      </c>
      <c r="AG50" s="37">
        <v>0</v>
      </c>
    </row>
    <row r="51" spans="1:33" ht="13.5" customHeight="1">
      <c r="A51" s="43" t="s">
        <v>120</v>
      </c>
      <c r="B51" s="43"/>
      <c r="C51" s="14"/>
      <c r="D51" s="34">
        <f>SUM(D52,U5:U11)</f>
        <v>3095</v>
      </c>
      <c r="E51" s="34">
        <f>SUM(E52,V5:V11)</f>
        <v>11</v>
      </c>
      <c r="F51" s="34">
        <f aca="true" t="shared" si="12" ref="F51:P51">SUM(F52,W5:W11)</f>
        <v>4</v>
      </c>
      <c r="G51" s="34">
        <f t="shared" si="12"/>
        <v>1239</v>
      </c>
      <c r="H51" s="34">
        <f t="shared" si="12"/>
        <v>525</v>
      </c>
      <c r="I51" s="34">
        <f t="shared" si="12"/>
        <v>985</v>
      </c>
      <c r="J51" s="34">
        <f t="shared" si="12"/>
        <v>241</v>
      </c>
      <c r="K51" s="34">
        <f t="shared" si="12"/>
        <v>75</v>
      </c>
      <c r="L51" s="34">
        <f t="shared" si="12"/>
        <v>13</v>
      </c>
      <c r="M51" s="34">
        <f t="shared" si="12"/>
        <v>2</v>
      </c>
      <c r="N51" s="34">
        <f t="shared" si="12"/>
        <v>0</v>
      </c>
      <c r="O51" s="34">
        <f t="shared" si="12"/>
        <v>0</v>
      </c>
      <c r="P51" s="34">
        <f t="shared" si="12"/>
        <v>0</v>
      </c>
      <c r="R51" s="38"/>
      <c r="S51" s="38"/>
      <c r="T51" s="39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</row>
    <row r="52" spans="1:33" ht="13.5" customHeight="1">
      <c r="A52" s="1"/>
      <c r="B52" s="10" t="s">
        <v>121</v>
      </c>
      <c r="C52" s="11"/>
      <c r="D52" s="29">
        <f t="shared" si="4"/>
        <v>776</v>
      </c>
      <c r="E52" s="30">
        <v>4</v>
      </c>
      <c r="F52" s="30">
        <v>4</v>
      </c>
      <c r="G52" s="30">
        <v>347</v>
      </c>
      <c r="H52" s="30">
        <v>135</v>
      </c>
      <c r="I52" s="30">
        <v>201</v>
      </c>
      <c r="J52" s="30">
        <v>60</v>
      </c>
      <c r="K52" s="30">
        <v>20</v>
      </c>
      <c r="L52" s="30">
        <v>5</v>
      </c>
      <c r="M52" s="30">
        <v>0</v>
      </c>
      <c r="N52" s="31">
        <v>0</v>
      </c>
      <c r="O52" s="30">
        <v>0</v>
      </c>
      <c r="P52" s="30">
        <v>0</v>
      </c>
      <c r="R52" s="10"/>
      <c r="S52" s="10"/>
      <c r="T52" s="10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</row>
    <row r="53" spans="1:33" ht="3.75" customHeight="1">
      <c r="A53" s="23"/>
      <c r="B53" s="23"/>
      <c r="C53" s="6"/>
      <c r="D53" s="24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R53" s="1"/>
      <c r="S53" s="41"/>
      <c r="T53" s="41"/>
      <c r="U53" s="2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</row>
    <row r="54" spans="1:33" ht="5.25" customHeight="1">
      <c r="A54" s="1"/>
      <c r="B54" s="1"/>
      <c r="C54" s="10"/>
      <c r="D54" s="12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R54" s="1"/>
      <c r="S54" s="27"/>
      <c r="T54" s="27"/>
      <c r="U54" s="22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</row>
    <row r="55" spans="2:33" ht="10.5">
      <c r="B55" s="1"/>
      <c r="C55" s="1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R55" s="44" t="s">
        <v>123</v>
      </c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35"/>
      <c r="AE55" s="35"/>
      <c r="AF55" s="35"/>
      <c r="AG55" s="35"/>
    </row>
    <row r="56" spans="1:33" ht="12.75" customHeight="1">
      <c r="A56" s="1"/>
      <c r="B56" s="1"/>
      <c r="C56" s="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35"/>
      <c r="AE56" s="35"/>
      <c r="AF56" s="35"/>
      <c r="AG56" s="35"/>
    </row>
    <row r="57" spans="1:33" ht="10.5">
      <c r="A57" s="1"/>
      <c r="B57" s="1"/>
      <c r="C57" s="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35"/>
      <c r="AE57" s="35"/>
      <c r="AF57" s="35"/>
      <c r="AG57" s="35"/>
    </row>
    <row r="58" spans="1:16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</sheetData>
  <mergeCells count="27">
    <mergeCell ref="G1:O1"/>
    <mergeCell ref="S1:Z1"/>
    <mergeCell ref="A3:C4"/>
    <mergeCell ref="D3:D4"/>
    <mergeCell ref="E3:P3"/>
    <mergeCell ref="R3:T4"/>
    <mergeCell ref="U3:U4"/>
    <mergeCell ref="V3:AG3"/>
    <mergeCell ref="A5:B5"/>
    <mergeCell ref="A6:B6"/>
    <mergeCell ref="A7:B7"/>
    <mergeCell ref="A8:B8"/>
    <mergeCell ref="A9:B9"/>
    <mergeCell ref="A10:B10"/>
    <mergeCell ref="A11:B11"/>
    <mergeCell ref="R12:S12"/>
    <mergeCell ref="R55:AC57"/>
    <mergeCell ref="R15:S15"/>
    <mergeCell ref="R25:S25"/>
    <mergeCell ref="R33:S33"/>
    <mergeCell ref="R36:S36"/>
    <mergeCell ref="R50:S50"/>
    <mergeCell ref="A51:B51"/>
    <mergeCell ref="R39:S39"/>
    <mergeCell ref="A41:B41"/>
    <mergeCell ref="R44:S44"/>
    <mergeCell ref="R49:S49"/>
  </mergeCells>
  <printOptions/>
  <pageMargins left="0.75" right="0.58" top="1" bottom="0.89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企画部情報企画課</cp:lastModifiedBy>
  <cp:lastPrinted>2003-10-02T03:10:48Z</cp:lastPrinted>
  <dcterms:created xsi:type="dcterms:W3CDTF">2002-11-26T01:14:42Z</dcterms:created>
  <dcterms:modified xsi:type="dcterms:W3CDTF">2004-02-05T01:51:47Z</dcterms:modified>
  <cp:category/>
  <cp:version/>
  <cp:contentType/>
  <cp:contentStatus/>
</cp:coreProperties>
</file>