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1 h12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<sst xmlns="http://schemas.openxmlformats.org/spreadsheetml/2006/main" count="65" uniqueCount="64">
  <si>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第 2 章</t>
  </si>
  <si>
    <t>市町村別面積、世帯数及び人口</t>
  </si>
  <si>
    <t>（単位　人、面積　k㎡）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</si>
  <si>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</si>
  <si>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</si>
  <si>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</si>
  <si>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</si>
  <si>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</si>
  <si>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</si>
  <si>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</si>
  <si>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</si>
  <si>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</si>
  <si>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平成8年</t>
  </si>
  <si>
    <t>平成9年</t>
  </si>
  <si>
    <t>平成10年</t>
  </si>
  <si>
    <t xml:space="preserve"> 4 246.47 </t>
  </si>
  <si>
    <t>平成12年</t>
  </si>
  <si>
    <t>市部計</t>
  </si>
  <si>
    <t>郡部計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</si>
  <si>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</si>
  <si>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</si>
  <si>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</si>
  <si>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</si>
  <si>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</si>
  <si>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</si>
  <si>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</si>
  <si>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</si>
  <si>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</si>
  <si>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</si>
  <si>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大沢野町</t>
  </si>
  <si>
    <t>大山町</t>
  </si>
  <si>
    <t>中新川郡</t>
  </si>
  <si>
    <t>舟橋村</t>
  </si>
  <si>
    <t>上市町</t>
  </si>
  <si>
    <t>立山町</t>
  </si>
  <si>
    <t>下新川郡</t>
  </si>
  <si>
    <t>宇奈月町</t>
  </si>
  <si>
    <t>入善町</t>
  </si>
  <si>
    <t>朝日町</t>
  </si>
  <si>
    <t>婦負郡</t>
  </si>
  <si>
    <t>八尾町</t>
  </si>
  <si>
    <t>婦中町</t>
  </si>
  <si>
    <t>山田村</t>
  </si>
  <si>
    <t>細入村</t>
  </si>
  <si>
    <t>射水郡</t>
  </si>
  <si>
    <t>小杉町</t>
  </si>
  <si>
    <t>大門町</t>
  </si>
  <si>
    <t>下村</t>
  </si>
  <si>
    <t>大島町</t>
  </si>
  <si>
    <t>東砺波郡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</si>
  <si>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</si>
  <si>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</si>
  <si>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</si>
  <si>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</si>
  <si>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</si>
  <si>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</si>
  <si>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</si>
  <si>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</si>
  <si>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西砺波郡</t>
  </si>
  <si>
    <t>福光町</t>
  </si>
  <si>
    <t>福岡町</t>
  </si>
  <si>
    <t>注　　平成12年は「国勢調査」、その他の年は「富山県人口移動調査」（各年10月１日現在)。
資料　総務省統計局「国勢調査」、富山県統計調査課「富山県人口移動調査」</t>
  </si>
  <si>
    <t>平成11年</t>
  </si>
  <si>
    <t>人　　　　　　　　　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</si>
</sst>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PageLayoutView="0" workbookViewId="0" topLeftCell="A1">
      <selection activeCell="F12" sqref="F12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" width="15.625" style="1" customWidth="1"/>
    <col min="17" max="16384" width="9.00390625" style="1" customWidth="1"/>
  </cols>
  <sheetData>
    <row r="1" spans="4:10" ht="21" customHeight="1">
      <c r="D1" s="3"/>
      <c r="E1" s="36" t="s">
        <v>0</v>
      </c>
      <c r="F1" s="60" t="s">
        <v>63</v>
      </c>
      <c r="G1" s="60"/>
      <c r="H1" s="60"/>
      <c r="I1" s="60"/>
      <c r="J1" s="35"/>
    </row>
    <row r="2" spans="5:9" ht="18.75" customHeight="1">
      <c r="E2" s="37">
        <v>11</v>
      </c>
      <c r="F2" s="45" t="s">
        <v>1</v>
      </c>
      <c r="G2" s="45"/>
      <c r="H2" s="45"/>
      <c r="I2" s="46"/>
    </row>
    <row r="3" spans="5:11" ht="14.25" customHeight="1">
      <c r="E3" s="4"/>
      <c r="F3" s="5"/>
      <c r="G3" s="5"/>
      <c r="H3" s="5"/>
      <c r="I3" s="6"/>
      <c r="J3" s="47" t="s">
        <v>2</v>
      </c>
      <c r="K3" s="47"/>
    </row>
    <row r="4" spans="5:11" ht="3" customHeight="1">
      <c r="E4" s="4"/>
      <c r="F4" s="5"/>
      <c r="G4" s="5"/>
      <c r="H4" s="5"/>
      <c r="I4" s="6"/>
      <c r="K4" s="7"/>
    </row>
    <row r="5" spans="1:11" s="2" customFormat="1" ht="14.25" customHeight="1">
      <c r="A5" s="8"/>
      <c r="B5" s="48" t="s">
        <v>3</v>
      </c>
      <c r="C5" s="49"/>
      <c r="D5" s="9"/>
      <c r="E5" s="51" t="s">
        <v>4</v>
      </c>
      <c r="F5" s="51" t="s">
        <v>5</v>
      </c>
      <c r="G5" s="53" t="s">
        <v>6</v>
      </c>
      <c r="H5" s="54"/>
      <c r="I5" s="55"/>
      <c r="J5" s="56" t="s">
        <v>7</v>
      </c>
      <c r="K5" s="58" t="s">
        <v>8</v>
      </c>
    </row>
    <row r="6" spans="1:11" ht="21" customHeight="1">
      <c r="A6" s="10"/>
      <c r="B6" s="50"/>
      <c r="C6" s="50"/>
      <c r="D6" s="11"/>
      <c r="E6" s="52"/>
      <c r="F6" s="52"/>
      <c r="G6" s="12" t="s">
        <v>9</v>
      </c>
      <c r="H6" s="13" t="s">
        <v>10</v>
      </c>
      <c r="I6" s="14" t="s">
        <v>11</v>
      </c>
      <c r="J6" s="57"/>
      <c r="K6" s="59"/>
    </row>
    <row r="7" spans="2:11" ht="3" customHeight="1">
      <c r="B7" s="6"/>
      <c r="C7" s="6"/>
      <c r="D7" s="15"/>
      <c r="E7" s="16"/>
      <c r="F7" s="16"/>
      <c r="G7" s="16"/>
      <c r="H7" s="17"/>
      <c r="I7" s="2"/>
      <c r="J7" s="18"/>
      <c r="K7" s="18"/>
    </row>
    <row r="8" spans="2:11" ht="15" customHeight="1">
      <c r="B8" s="38" t="s">
        <v>12</v>
      </c>
      <c r="C8" s="38"/>
      <c r="D8" s="15"/>
      <c r="E8" s="19">
        <v>4246.47</v>
      </c>
      <c r="F8" s="20">
        <v>342058</v>
      </c>
      <c r="G8" s="20">
        <v>1125130</v>
      </c>
      <c r="H8" s="20">
        <v>542128</v>
      </c>
      <c r="I8" s="20">
        <v>583002</v>
      </c>
      <c r="J8" s="21">
        <v>3.29</v>
      </c>
      <c r="K8" s="22">
        <v>265</v>
      </c>
    </row>
    <row r="9" spans="2:11" ht="15" customHeight="1">
      <c r="B9" s="38" t="s">
        <v>13</v>
      </c>
      <c r="C9" s="44"/>
      <c r="D9" s="15"/>
      <c r="E9" s="19">
        <v>4246.47</v>
      </c>
      <c r="F9" s="20">
        <v>346960</v>
      </c>
      <c r="G9" s="20">
        <v>1126192</v>
      </c>
      <c r="H9" s="20">
        <v>542896</v>
      </c>
      <c r="I9" s="20">
        <v>583296</v>
      </c>
      <c r="J9" s="21">
        <v>3.2458842517869497</v>
      </c>
      <c r="K9" s="22">
        <v>265.2066304483489</v>
      </c>
    </row>
    <row r="10" spans="2:11" ht="15" customHeight="1">
      <c r="B10" s="38" t="s">
        <v>14</v>
      </c>
      <c r="C10" s="44"/>
      <c r="D10" s="15"/>
      <c r="E10" s="19" t="s">
        <v>15</v>
      </c>
      <c r="F10" s="20">
        <v>351299</v>
      </c>
      <c r="G10" s="20">
        <v>1126336</v>
      </c>
      <c r="H10" s="20">
        <v>542946</v>
      </c>
      <c r="I10" s="20">
        <v>583390</v>
      </c>
      <c r="J10" s="21">
        <v>3.206203262747688</v>
      </c>
      <c r="K10" s="22">
        <v>265.2405409669679</v>
      </c>
    </row>
    <row r="11" spans="2:11" s="23" customFormat="1" ht="15" customHeight="1">
      <c r="B11" s="38" t="s">
        <v>62</v>
      </c>
      <c r="C11" s="44"/>
      <c r="D11" s="15"/>
      <c r="E11" s="19" t="s">
        <v>15</v>
      </c>
      <c r="F11" s="20">
        <v>355596</v>
      </c>
      <c r="G11" s="20">
        <v>1125177</v>
      </c>
      <c r="H11" s="20">
        <v>542351</v>
      </c>
      <c r="I11" s="20">
        <v>582826</v>
      </c>
      <c r="J11" s="19">
        <v>3.16</v>
      </c>
      <c r="K11" s="28">
        <v>265</v>
      </c>
    </row>
    <row r="12" spans="2:11" s="23" customFormat="1" ht="15" customHeight="1">
      <c r="B12" s="42" t="s">
        <v>16</v>
      </c>
      <c r="C12" s="43"/>
      <c r="D12" s="24"/>
      <c r="E12" s="26">
        <v>4247.22</v>
      </c>
      <c r="F12" s="25">
        <v>357574</v>
      </c>
      <c r="G12" s="25">
        <v>1120851</v>
      </c>
      <c r="H12" s="25">
        <v>540212</v>
      </c>
      <c r="I12" s="25">
        <v>580639</v>
      </c>
      <c r="J12" s="26">
        <v>3.1345987124343493</v>
      </c>
      <c r="K12" s="27">
        <v>263.90227019085427</v>
      </c>
    </row>
    <row r="13" spans="2:11" ht="15" customHeight="1">
      <c r="B13" s="38" t="s">
        <v>17</v>
      </c>
      <c r="C13" s="39"/>
      <c r="D13" s="15"/>
      <c r="E13" s="19">
        <f>SUM(E15:E23)</f>
        <v>1194.33</v>
      </c>
      <c r="F13" s="20">
        <f>SUM(F15:F23)</f>
        <v>258300</v>
      </c>
      <c r="G13" s="20">
        <f>H13+I13</f>
        <v>784250</v>
      </c>
      <c r="H13" s="20">
        <f>SUM(H15:H23)</f>
        <v>377964</v>
      </c>
      <c r="I13" s="20">
        <f>SUM(I15:I23)</f>
        <v>406286</v>
      </c>
      <c r="J13" s="19">
        <f aca="true" t="shared" si="0" ref="J13:J56">G13/F13</f>
        <v>3.0361982191250485</v>
      </c>
      <c r="K13" s="28">
        <f aca="true" t="shared" si="1" ref="K13:K56">G13/E13</f>
        <v>656.6443110363133</v>
      </c>
    </row>
    <row r="14" spans="2:11" ht="15" customHeight="1">
      <c r="B14" s="38" t="s">
        <v>18</v>
      </c>
      <c r="C14" s="39"/>
      <c r="D14" s="15"/>
      <c r="E14" s="19">
        <f>E24+E27+E31+E35+E40+E45+E54</f>
        <v>3052.89</v>
      </c>
      <c r="F14" s="20">
        <f>F24+F27+F31+F35+F40+F45+F54</f>
        <v>99274</v>
      </c>
      <c r="G14" s="20">
        <f>H14+I14</f>
        <v>336601</v>
      </c>
      <c r="H14" s="20">
        <f>H24+H27+H31+H35+H40+H45+H54</f>
        <v>162248</v>
      </c>
      <c r="I14" s="20">
        <f>I24+I27+I31+I35+I40+I45+I54</f>
        <v>174353</v>
      </c>
      <c r="J14" s="19">
        <f t="shared" si="0"/>
        <v>3.390625944356025</v>
      </c>
      <c r="K14" s="28">
        <f t="shared" si="1"/>
        <v>110.25651104363406</v>
      </c>
    </row>
    <row r="15" spans="3:11" ht="10.5" customHeight="1">
      <c r="C15" s="2" t="s">
        <v>19</v>
      </c>
      <c r="D15" s="15"/>
      <c r="E15" s="19">
        <v>208.81</v>
      </c>
      <c r="F15" s="20">
        <v>118070</v>
      </c>
      <c r="G15" s="20">
        <f>SUM(H15:I15)</f>
        <v>325700</v>
      </c>
      <c r="H15" s="20">
        <v>157842</v>
      </c>
      <c r="I15" s="20">
        <v>167858</v>
      </c>
      <c r="J15" s="21">
        <f t="shared" si="0"/>
        <v>2.7585330736004066</v>
      </c>
      <c r="K15" s="28">
        <f t="shared" si="1"/>
        <v>1559.7911977395718</v>
      </c>
    </row>
    <row r="16" spans="3:11" ht="10.5" customHeight="1">
      <c r="C16" s="2" t="s">
        <v>20</v>
      </c>
      <c r="D16" s="15"/>
      <c r="E16" s="19">
        <v>150.55</v>
      </c>
      <c r="F16" s="20">
        <v>55302</v>
      </c>
      <c r="G16" s="20">
        <f aca="true" t="shared" si="2" ref="G16:G23">SUM(H16:I16)</f>
        <v>172184</v>
      </c>
      <c r="H16" s="20">
        <v>82529</v>
      </c>
      <c r="I16" s="20">
        <v>89655</v>
      </c>
      <c r="J16" s="21">
        <f t="shared" si="0"/>
        <v>3.113522114932552</v>
      </c>
      <c r="K16" s="28">
        <f t="shared" si="1"/>
        <v>1143.6997675190967</v>
      </c>
    </row>
    <row r="17" spans="3:11" ht="10.5" customHeight="1">
      <c r="C17" s="2" t="s">
        <v>21</v>
      </c>
      <c r="D17" s="15"/>
      <c r="E17" s="19">
        <v>32.36</v>
      </c>
      <c r="F17" s="20">
        <v>11187</v>
      </c>
      <c r="G17" s="20">
        <f t="shared" si="2"/>
        <v>37287</v>
      </c>
      <c r="H17" s="20">
        <v>17920</v>
      </c>
      <c r="I17" s="20">
        <v>19367</v>
      </c>
      <c r="J17" s="21">
        <f t="shared" si="0"/>
        <v>3.333065164923572</v>
      </c>
      <c r="K17" s="28">
        <f t="shared" si="1"/>
        <v>1152.25587144623</v>
      </c>
    </row>
    <row r="18" spans="3:11" ht="10.5" customHeight="1">
      <c r="C18" s="2" t="s">
        <v>22</v>
      </c>
      <c r="D18" s="15"/>
      <c r="E18" s="19">
        <v>200.6</v>
      </c>
      <c r="F18" s="20">
        <v>14891</v>
      </c>
      <c r="G18" s="20">
        <f t="shared" si="2"/>
        <v>47136</v>
      </c>
      <c r="H18" s="20">
        <v>22668</v>
      </c>
      <c r="I18" s="20">
        <v>24468</v>
      </c>
      <c r="J18" s="21">
        <f t="shared" si="0"/>
        <v>3.165401920623195</v>
      </c>
      <c r="K18" s="22">
        <f t="shared" si="1"/>
        <v>234.975074775673</v>
      </c>
    </row>
    <row r="19" spans="3:11" ht="10.5" customHeight="1">
      <c r="C19" s="2" t="s">
        <v>23</v>
      </c>
      <c r="D19" s="15"/>
      <c r="E19" s="19">
        <v>230.31</v>
      </c>
      <c r="F19" s="20">
        <v>16181</v>
      </c>
      <c r="G19" s="20">
        <f t="shared" si="2"/>
        <v>56680</v>
      </c>
      <c r="H19" s="20">
        <v>26939</v>
      </c>
      <c r="I19" s="20">
        <v>29741</v>
      </c>
      <c r="J19" s="21">
        <f t="shared" si="0"/>
        <v>3.5028737408071193</v>
      </c>
      <c r="K19" s="22">
        <f t="shared" si="1"/>
        <v>246.10307845946767</v>
      </c>
    </row>
    <row r="20" spans="3:11" ht="10.5" customHeight="1">
      <c r="C20" s="2" t="s">
        <v>24</v>
      </c>
      <c r="D20" s="15"/>
      <c r="E20" s="19">
        <v>54.61</v>
      </c>
      <c r="F20" s="20">
        <v>10429</v>
      </c>
      <c r="G20" s="20">
        <f t="shared" si="2"/>
        <v>33363</v>
      </c>
      <c r="H20" s="20">
        <v>16074</v>
      </c>
      <c r="I20" s="20">
        <v>17289</v>
      </c>
      <c r="J20" s="21">
        <f t="shared" si="0"/>
        <v>3.1990603125898938</v>
      </c>
      <c r="K20" s="22">
        <f t="shared" si="1"/>
        <v>610.9320637245926</v>
      </c>
    </row>
    <row r="21" spans="3:11" ht="10.5" customHeight="1">
      <c r="C21" s="2" t="s">
        <v>25</v>
      </c>
      <c r="D21" s="15"/>
      <c r="E21" s="19">
        <v>86.76</v>
      </c>
      <c r="F21" s="20">
        <v>11490</v>
      </c>
      <c r="G21" s="20">
        <f t="shared" si="2"/>
        <v>36531</v>
      </c>
      <c r="H21" s="20">
        <v>17694</v>
      </c>
      <c r="I21" s="20">
        <v>18837</v>
      </c>
      <c r="J21" s="21">
        <f t="shared" si="0"/>
        <v>3.179373368146214</v>
      </c>
      <c r="K21" s="22">
        <f t="shared" si="1"/>
        <v>421.05809128630705</v>
      </c>
    </row>
    <row r="22" spans="3:11" ht="10.5" customHeight="1">
      <c r="C22" s="2" t="s">
        <v>26</v>
      </c>
      <c r="D22" s="15"/>
      <c r="E22" s="19">
        <v>96.22</v>
      </c>
      <c r="F22" s="20">
        <v>11421</v>
      </c>
      <c r="G22" s="20">
        <f t="shared" si="2"/>
        <v>40744</v>
      </c>
      <c r="H22" s="20">
        <v>19546</v>
      </c>
      <c r="I22" s="20">
        <v>21198</v>
      </c>
      <c r="J22" s="21">
        <f t="shared" si="0"/>
        <v>3.5674634445320024</v>
      </c>
      <c r="K22" s="22">
        <f t="shared" si="1"/>
        <v>423.44626896695075</v>
      </c>
    </row>
    <row r="23" spans="3:11" ht="10.5" customHeight="1">
      <c r="C23" s="2" t="s">
        <v>27</v>
      </c>
      <c r="D23" s="15"/>
      <c r="E23" s="19">
        <v>134.11</v>
      </c>
      <c r="F23" s="20">
        <v>9329</v>
      </c>
      <c r="G23" s="20">
        <f t="shared" si="2"/>
        <v>34625</v>
      </c>
      <c r="H23" s="20">
        <v>16752</v>
      </c>
      <c r="I23" s="20">
        <v>17873</v>
      </c>
      <c r="J23" s="21">
        <f t="shared" si="0"/>
        <v>3.711544645728374</v>
      </c>
      <c r="K23" s="22">
        <f t="shared" si="1"/>
        <v>258.18358064275594</v>
      </c>
    </row>
    <row r="24" spans="2:11" ht="15" customHeight="1">
      <c r="B24" s="38" t="s">
        <v>28</v>
      </c>
      <c r="C24" s="39"/>
      <c r="D24" s="15"/>
      <c r="E24" s="19">
        <f>SUM(E25:E26)</f>
        <v>646.98</v>
      </c>
      <c r="F24" s="20">
        <f>SUM(F25:F26)</f>
        <v>10450</v>
      </c>
      <c r="G24" s="20">
        <f>H24+I24</f>
        <v>34294</v>
      </c>
      <c r="H24" s="20">
        <f>SUM(H25:H26)</f>
        <v>16804</v>
      </c>
      <c r="I24" s="20">
        <f>SUM(I25:I26)</f>
        <v>17490</v>
      </c>
      <c r="J24" s="19">
        <f t="shared" si="0"/>
        <v>3.2817224880382776</v>
      </c>
      <c r="K24" s="28">
        <f t="shared" si="1"/>
        <v>53.00627530990138</v>
      </c>
    </row>
    <row r="25" spans="3:11" ht="10.5" customHeight="1">
      <c r="C25" s="2" t="s">
        <v>29</v>
      </c>
      <c r="D25" s="15"/>
      <c r="E25" s="19">
        <v>74.66</v>
      </c>
      <c r="F25" s="20">
        <v>6817</v>
      </c>
      <c r="G25" s="20">
        <f>SUM(H25:I25)</f>
        <v>22642</v>
      </c>
      <c r="H25" s="20">
        <v>11077</v>
      </c>
      <c r="I25" s="20">
        <v>11565</v>
      </c>
      <c r="J25" s="19">
        <f t="shared" si="0"/>
        <v>3.3214023764119114</v>
      </c>
      <c r="K25" s="28">
        <f t="shared" si="1"/>
        <v>303.2681489418698</v>
      </c>
    </row>
    <row r="26" spans="3:11" ht="10.5" customHeight="1">
      <c r="C26" s="2" t="s">
        <v>30</v>
      </c>
      <c r="D26" s="15"/>
      <c r="E26" s="19">
        <v>572.32</v>
      </c>
      <c r="F26" s="20">
        <v>3633</v>
      </c>
      <c r="G26" s="20">
        <f>SUM(H26:I26)</f>
        <v>11652</v>
      </c>
      <c r="H26" s="20">
        <v>5727</v>
      </c>
      <c r="I26" s="20">
        <v>5925</v>
      </c>
      <c r="J26" s="19">
        <f t="shared" si="0"/>
        <v>3.207266721717589</v>
      </c>
      <c r="K26" s="28">
        <f t="shared" si="1"/>
        <v>20.359239586245454</v>
      </c>
    </row>
    <row r="27" spans="2:11" ht="15" customHeight="1">
      <c r="B27" s="38" t="s">
        <v>31</v>
      </c>
      <c r="C27" s="39"/>
      <c r="D27" s="15"/>
      <c r="E27" s="19">
        <f>SUM(E28:E30)</f>
        <v>547.55</v>
      </c>
      <c r="F27" s="20">
        <f>SUM(F28:F30)</f>
        <v>16121</v>
      </c>
      <c r="G27" s="20">
        <f>H27+I27</f>
        <v>53509</v>
      </c>
      <c r="H27" s="20">
        <f>SUM(H28:H30)</f>
        <v>25581</v>
      </c>
      <c r="I27" s="20">
        <f>SUM(I28:I30)</f>
        <v>27928</v>
      </c>
      <c r="J27" s="19">
        <f t="shared" si="0"/>
        <v>3.3192109670615966</v>
      </c>
      <c r="K27" s="28">
        <f t="shared" si="1"/>
        <v>97.72440872979638</v>
      </c>
    </row>
    <row r="28" spans="3:11" ht="10.5" customHeight="1">
      <c r="C28" s="2" t="s">
        <v>32</v>
      </c>
      <c r="D28" s="15"/>
      <c r="E28" s="19">
        <v>3.47</v>
      </c>
      <c r="F28" s="20">
        <v>627</v>
      </c>
      <c r="G28" s="20">
        <f>SUM(H28:I28)</f>
        <v>2153</v>
      </c>
      <c r="H28" s="20">
        <v>1056</v>
      </c>
      <c r="I28" s="20">
        <v>1097</v>
      </c>
      <c r="J28" s="19">
        <f t="shared" si="0"/>
        <v>3.4338118022328548</v>
      </c>
      <c r="K28" s="28">
        <f t="shared" si="1"/>
        <v>620.4610951008646</v>
      </c>
    </row>
    <row r="29" spans="3:11" ht="10.5" customHeight="1">
      <c r="C29" s="2" t="s">
        <v>33</v>
      </c>
      <c r="D29" s="15"/>
      <c r="E29" s="19">
        <v>236.77</v>
      </c>
      <c r="F29" s="20">
        <v>7067</v>
      </c>
      <c r="G29" s="20">
        <f>SUM(H29:I29)</f>
        <v>23362</v>
      </c>
      <c r="H29" s="20">
        <v>11079</v>
      </c>
      <c r="I29" s="20">
        <v>12283</v>
      </c>
      <c r="J29" s="19">
        <f t="shared" si="0"/>
        <v>3.3057874628555255</v>
      </c>
      <c r="K29" s="28">
        <f t="shared" si="1"/>
        <v>98.66959496557841</v>
      </c>
    </row>
    <row r="30" spans="3:11" ht="10.5" customHeight="1">
      <c r="C30" s="2" t="s">
        <v>34</v>
      </c>
      <c r="D30" s="15"/>
      <c r="E30" s="19">
        <v>307.31</v>
      </c>
      <c r="F30" s="20">
        <v>8427</v>
      </c>
      <c r="G30" s="20">
        <f>SUM(H30:I30)</f>
        <v>27994</v>
      </c>
      <c r="H30" s="20">
        <v>13446</v>
      </c>
      <c r="I30" s="20">
        <v>14548</v>
      </c>
      <c r="J30" s="19">
        <f t="shared" si="0"/>
        <v>3.321941378901151</v>
      </c>
      <c r="K30" s="28">
        <f t="shared" si="1"/>
        <v>91.09368390224854</v>
      </c>
    </row>
    <row r="31" spans="2:11" ht="15" customHeight="1">
      <c r="B31" s="38" t="s">
        <v>35</v>
      </c>
      <c r="C31" s="39"/>
      <c r="D31" s="15"/>
      <c r="E31" s="19">
        <f>SUM(E32:E34)</f>
        <v>637.19</v>
      </c>
      <c r="F31" s="20">
        <f>SUM(F32:F34)</f>
        <v>15536</v>
      </c>
      <c r="G31" s="20">
        <f>H31+I31</f>
        <v>50744</v>
      </c>
      <c r="H31" s="20">
        <f>SUM(H32:H34)</f>
        <v>24116</v>
      </c>
      <c r="I31" s="20">
        <f>SUM(I32:I34)</f>
        <v>26628</v>
      </c>
      <c r="J31" s="19">
        <f t="shared" si="0"/>
        <v>3.266220391349125</v>
      </c>
      <c r="K31" s="28">
        <f t="shared" si="1"/>
        <v>79.63715689197883</v>
      </c>
    </row>
    <row r="32" spans="3:11" ht="10.5" customHeight="1">
      <c r="C32" s="2" t="s">
        <v>36</v>
      </c>
      <c r="D32" s="15"/>
      <c r="E32" s="19">
        <v>339.58</v>
      </c>
      <c r="F32" s="20">
        <v>2292</v>
      </c>
      <c r="G32" s="20">
        <f>SUM(H32:I32)</f>
        <v>6553</v>
      </c>
      <c r="H32" s="20">
        <v>3065</v>
      </c>
      <c r="I32" s="20">
        <v>3488</v>
      </c>
      <c r="J32" s="19">
        <f t="shared" si="0"/>
        <v>2.8590750436300176</v>
      </c>
      <c r="K32" s="28">
        <f t="shared" si="1"/>
        <v>19.29736733612109</v>
      </c>
    </row>
    <row r="33" spans="3:11" ht="10.5" customHeight="1">
      <c r="C33" s="2" t="s">
        <v>37</v>
      </c>
      <c r="D33" s="15"/>
      <c r="E33" s="19">
        <v>71.29</v>
      </c>
      <c r="F33" s="20">
        <v>8258</v>
      </c>
      <c r="G33" s="20">
        <f>SUM(H33:I33)</f>
        <v>28276</v>
      </c>
      <c r="H33" s="20">
        <v>13574</v>
      </c>
      <c r="I33" s="20">
        <v>14702</v>
      </c>
      <c r="J33" s="19">
        <f t="shared" si="0"/>
        <v>3.4240736255752</v>
      </c>
      <c r="K33" s="28">
        <f t="shared" si="1"/>
        <v>396.6334689297236</v>
      </c>
    </row>
    <row r="34" spans="3:11" ht="10.5" customHeight="1">
      <c r="C34" s="2" t="s">
        <v>38</v>
      </c>
      <c r="D34" s="15"/>
      <c r="E34" s="19">
        <v>226.32</v>
      </c>
      <c r="F34" s="20">
        <v>4986</v>
      </c>
      <c r="G34" s="20">
        <f>SUM(H34:I34)</f>
        <v>15915</v>
      </c>
      <c r="H34" s="20">
        <v>7477</v>
      </c>
      <c r="I34" s="20">
        <v>8438</v>
      </c>
      <c r="J34" s="19">
        <f t="shared" si="0"/>
        <v>3.1919374247894106</v>
      </c>
      <c r="K34" s="28">
        <f t="shared" si="1"/>
        <v>70.32078472958644</v>
      </c>
    </row>
    <row r="35" spans="2:11" ht="15" customHeight="1">
      <c r="B35" s="38" t="s">
        <v>39</v>
      </c>
      <c r="C35" s="39"/>
      <c r="D35" s="15"/>
      <c r="E35" s="19">
        <f>SUM(E36:E39)</f>
        <v>386.06000000000006</v>
      </c>
      <c r="F35" s="20">
        <f>SUM(F36:F39)</f>
        <v>17301</v>
      </c>
      <c r="G35" s="20">
        <f>H35+I35</f>
        <v>60810</v>
      </c>
      <c r="H35" s="20">
        <f>SUM(H36:H39)</f>
        <v>29415</v>
      </c>
      <c r="I35" s="20">
        <f>SUM(I36:I39)</f>
        <v>31395</v>
      </c>
      <c r="J35" s="19">
        <f t="shared" si="0"/>
        <v>3.514825732616612</v>
      </c>
      <c r="K35" s="28">
        <f t="shared" si="1"/>
        <v>157.51437600372998</v>
      </c>
    </row>
    <row r="36" spans="3:11" ht="10.5" customHeight="1">
      <c r="C36" s="2" t="s">
        <v>40</v>
      </c>
      <c r="D36" s="15"/>
      <c r="E36" s="19">
        <v>236.86</v>
      </c>
      <c r="F36" s="20">
        <v>6457</v>
      </c>
      <c r="G36" s="20">
        <f>SUM(H36:I36)</f>
        <v>22322</v>
      </c>
      <c r="H36" s="20">
        <v>10806</v>
      </c>
      <c r="I36" s="20">
        <v>11516</v>
      </c>
      <c r="J36" s="19">
        <f t="shared" si="0"/>
        <v>3.45702338547313</v>
      </c>
      <c r="K36" s="28">
        <f t="shared" si="1"/>
        <v>94.24132398885418</v>
      </c>
    </row>
    <row r="37" spans="3:11" ht="10.5" customHeight="1">
      <c r="C37" s="2" t="s">
        <v>41</v>
      </c>
      <c r="D37" s="15"/>
      <c r="E37" s="19">
        <v>68.04</v>
      </c>
      <c r="F37" s="20">
        <v>9760</v>
      </c>
      <c r="G37" s="20">
        <f>SUM(H37:I37)</f>
        <v>34528</v>
      </c>
      <c r="H37" s="20">
        <v>16687</v>
      </c>
      <c r="I37" s="20">
        <v>17841</v>
      </c>
      <c r="J37" s="19">
        <f t="shared" si="0"/>
        <v>3.537704918032787</v>
      </c>
      <c r="K37" s="28">
        <f t="shared" si="1"/>
        <v>507.4661963550852</v>
      </c>
    </row>
    <row r="38" spans="3:11" ht="10.5" customHeight="1">
      <c r="C38" s="2" t="s">
        <v>42</v>
      </c>
      <c r="D38" s="15"/>
      <c r="E38" s="19">
        <v>40.92</v>
      </c>
      <c r="F38" s="20">
        <v>461</v>
      </c>
      <c r="G38" s="20">
        <f>SUM(H38:I38)</f>
        <v>2037</v>
      </c>
      <c r="H38" s="20">
        <v>995</v>
      </c>
      <c r="I38" s="20">
        <v>1042</v>
      </c>
      <c r="J38" s="19">
        <f t="shared" si="0"/>
        <v>4.4186550976138825</v>
      </c>
      <c r="K38" s="28">
        <f t="shared" si="1"/>
        <v>49.780058651026394</v>
      </c>
    </row>
    <row r="39" spans="3:11" ht="10.5" customHeight="1">
      <c r="C39" s="2" t="s">
        <v>43</v>
      </c>
      <c r="D39" s="15"/>
      <c r="E39" s="19">
        <v>40.24</v>
      </c>
      <c r="F39" s="20">
        <v>623</v>
      </c>
      <c r="G39" s="20">
        <f>SUM(H39:I39)</f>
        <v>1923</v>
      </c>
      <c r="H39" s="20">
        <v>927</v>
      </c>
      <c r="I39" s="20">
        <v>996</v>
      </c>
      <c r="J39" s="19">
        <f t="shared" si="0"/>
        <v>3.086677367576244</v>
      </c>
      <c r="K39" s="28">
        <f t="shared" si="1"/>
        <v>47.788270377733596</v>
      </c>
    </row>
    <row r="40" spans="2:11" ht="15" customHeight="1">
      <c r="B40" s="38" t="s">
        <v>44</v>
      </c>
      <c r="C40" s="39"/>
      <c r="D40" s="15"/>
      <c r="E40" s="19">
        <f>SUM(E41:E44)</f>
        <v>76.74999999999999</v>
      </c>
      <c r="F40" s="20">
        <f>SUM(F41:F44)</f>
        <v>17073</v>
      </c>
      <c r="G40" s="20">
        <f aca="true" t="shared" si="3" ref="G40:G53">H40+I40</f>
        <v>56216</v>
      </c>
      <c r="H40" s="20">
        <f>SUM(H41:H44)</f>
        <v>27379</v>
      </c>
      <c r="I40" s="20">
        <f>SUM(I41:I44)</f>
        <v>28837</v>
      </c>
      <c r="J40" s="19">
        <f t="shared" si="0"/>
        <v>3.2926843554149827</v>
      </c>
      <c r="K40" s="28">
        <f t="shared" si="1"/>
        <v>732.456026058632</v>
      </c>
    </row>
    <row r="41" spans="3:11" ht="10.5" customHeight="1">
      <c r="C41" s="2" t="s">
        <v>45</v>
      </c>
      <c r="D41" s="15"/>
      <c r="E41" s="19">
        <v>41.22</v>
      </c>
      <c r="F41" s="20">
        <v>10539</v>
      </c>
      <c r="G41" s="20">
        <f t="shared" si="3"/>
        <v>32356</v>
      </c>
      <c r="H41" s="20">
        <v>15924</v>
      </c>
      <c r="I41" s="20">
        <v>16432</v>
      </c>
      <c r="J41" s="19">
        <f t="shared" si="0"/>
        <v>3.070120504791726</v>
      </c>
      <c r="K41" s="28">
        <f t="shared" si="1"/>
        <v>784.9587578845221</v>
      </c>
    </row>
    <row r="42" spans="3:11" ht="10.5" customHeight="1">
      <c r="C42" s="2" t="s">
        <v>46</v>
      </c>
      <c r="D42" s="15"/>
      <c r="E42" s="19">
        <v>21.77</v>
      </c>
      <c r="F42" s="20">
        <v>3347</v>
      </c>
      <c r="G42" s="20">
        <f t="shared" si="3"/>
        <v>12583</v>
      </c>
      <c r="H42" s="20">
        <v>6065</v>
      </c>
      <c r="I42" s="20">
        <v>6518</v>
      </c>
      <c r="J42" s="19">
        <f t="shared" si="0"/>
        <v>3.7594861069614582</v>
      </c>
      <c r="K42" s="28">
        <f t="shared" si="1"/>
        <v>577.9972439136426</v>
      </c>
    </row>
    <row r="43" spans="3:11" ht="10.5" customHeight="1">
      <c r="C43" s="2" t="s">
        <v>47</v>
      </c>
      <c r="D43" s="15"/>
      <c r="E43" s="19">
        <v>5.8</v>
      </c>
      <c r="F43" s="20">
        <v>532</v>
      </c>
      <c r="G43" s="20">
        <f t="shared" si="3"/>
        <v>2018</v>
      </c>
      <c r="H43" s="20">
        <v>967</v>
      </c>
      <c r="I43" s="20">
        <v>1051</v>
      </c>
      <c r="J43" s="19">
        <f t="shared" si="0"/>
        <v>3.793233082706767</v>
      </c>
      <c r="K43" s="28">
        <f t="shared" si="1"/>
        <v>347.9310344827586</v>
      </c>
    </row>
    <row r="44" spans="3:11" ht="10.5" customHeight="1">
      <c r="C44" s="2" t="s">
        <v>48</v>
      </c>
      <c r="D44" s="15"/>
      <c r="E44" s="19">
        <v>7.96</v>
      </c>
      <c r="F44" s="20">
        <v>2655</v>
      </c>
      <c r="G44" s="20">
        <f t="shared" si="3"/>
        <v>9259</v>
      </c>
      <c r="H44" s="20">
        <v>4423</v>
      </c>
      <c r="I44" s="20">
        <v>4836</v>
      </c>
      <c r="J44" s="19">
        <f t="shared" si="0"/>
        <v>3.487382297551789</v>
      </c>
      <c r="K44" s="28">
        <f t="shared" si="1"/>
        <v>1163.1909547738694</v>
      </c>
    </row>
    <row r="45" spans="2:11" ht="15" customHeight="1">
      <c r="B45" s="38" t="s">
        <v>49</v>
      </c>
      <c r="C45" s="39"/>
      <c r="D45" s="15"/>
      <c r="E45" s="19">
        <f>SUM(E46:E53)</f>
        <v>531.55</v>
      </c>
      <c r="F45" s="20">
        <f>SUM(F46:F53)</f>
        <v>13390</v>
      </c>
      <c r="G45" s="20">
        <f t="shared" si="3"/>
        <v>47143</v>
      </c>
      <c r="H45" s="20">
        <f>SUM(H46:H53)</f>
        <v>22722</v>
      </c>
      <c r="I45" s="20">
        <f>SUM(I46:I53)</f>
        <v>24421</v>
      </c>
      <c r="J45" s="19">
        <f t="shared" si="0"/>
        <v>3.5207617625093355</v>
      </c>
      <c r="K45" s="28">
        <f t="shared" si="1"/>
        <v>88.68968112124918</v>
      </c>
    </row>
    <row r="46" spans="3:11" ht="10.5" customHeight="1">
      <c r="C46" s="2" t="s">
        <v>50</v>
      </c>
      <c r="D46" s="15"/>
      <c r="E46" s="19">
        <v>64.99</v>
      </c>
      <c r="F46" s="20">
        <v>2830</v>
      </c>
      <c r="G46" s="20">
        <f t="shared" si="3"/>
        <v>9948</v>
      </c>
      <c r="H46" s="20">
        <v>4793</v>
      </c>
      <c r="I46" s="20">
        <v>5155</v>
      </c>
      <c r="J46" s="19">
        <f t="shared" si="0"/>
        <v>3.5151943462897526</v>
      </c>
      <c r="K46" s="28">
        <f t="shared" si="1"/>
        <v>153.06970303123558</v>
      </c>
    </row>
    <row r="47" spans="3:11" ht="10.5" customHeight="1">
      <c r="C47" s="2" t="s">
        <v>51</v>
      </c>
      <c r="D47" s="15"/>
      <c r="E47" s="19">
        <v>94.06</v>
      </c>
      <c r="F47" s="20">
        <v>464</v>
      </c>
      <c r="G47" s="20">
        <f t="shared" si="3"/>
        <v>1416</v>
      </c>
      <c r="H47" s="20">
        <v>681</v>
      </c>
      <c r="I47" s="20">
        <v>735</v>
      </c>
      <c r="J47" s="19">
        <f t="shared" si="0"/>
        <v>3.0517241379310347</v>
      </c>
      <c r="K47" s="28">
        <f t="shared" si="1"/>
        <v>15.054220710184987</v>
      </c>
    </row>
    <row r="48" spans="3:11" ht="10.5" customHeight="1">
      <c r="C48" s="2" t="s">
        <v>52</v>
      </c>
      <c r="D48" s="15"/>
      <c r="E48" s="19">
        <v>94.77</v>
      </c>
      <c r="F48" s="20">
        <v>366</v>
      </c>
      <c r="G48" s="20">
        <f t="shared" si="3"/>
        <v>997</v>
      </c>
      <c r="H48" s="20">
        <v>529</v>
      </c>
      <c r="I48" s="20">
        <v>468</v>
      </c>
      <c r="J48" s="19">
        <f t="shared" si="0"/>
        <v>2.7240437158469946</v>
      </c>
      <c r="K48" s="28">
        <f t="shared" si="1"/>
        <v>10.520206816503114</v>
      </c>
    </row>
    <row r="49" spans="3:11" ht="10.5" customHeight="1">
      <c r="C49" s="2" t="s">
        <v>53</v>
      </c>
      <c r="D49" s="15"/>
      <c r="E49" s="19">
        <v>177.58</v>
      </c>
      <c r="F49" s="20">
        <v>429</v>
      </c>
      <c r="G49" s="20">
        <f t="shared" si="3"/>
        <v>1083</v>
      </c>
      <c r="H49" s="20">
        <v>558</v>
      </c>
      <c r="I49" s="20">
        <v>525</v>
      </c>
      <c r="J49" s="19">
        <f t="shared" si="0"/>
        <v>2.5244755244755246</v>
      </c>
      <c r="K49" s="28">
        <f t="shared" si="1"/>
        <v>6.098659758981867</v>
      </c>
    </row>
    <row r="50" spans="3:11" ht="10.5" customHeight="1">
      <c r="C50" s="2" t="s">
        <v>54</v>
      </c>
      <c r="D50" s="15"/>
      <c r="E50" s="19">
        <v>30.74</v>
      </c>
      <c r="F50" s="20">
        <v>2120</v>
      </c>
      <c r="G50" s="20">
        <f t="shared" si="3"/>
        <v>7348</v>
      </c>
      <c r="H50" s="20">
        <v>3561</v>
      </c>
      <c r="I50" s="20">
        <v>3787</v>
      </c>
      <c r="J50" s="19">
        <f t="shared" si="0"/>
        <v>3.4660377358490564</v>
      </c>
      <c r="K50" s="28">
        <f t="shared" si="1"/>
        <v>239.03708523096944</v>
      </c>
    </row>
    <row r="51" spans="3:11" ht="10.5" customHeight="1">
      <c r="C51" s="2" t="s">
        <v>55</v>
      </c>
      <c r="D51" s="15"/>
      <c r="E51" s="19">
        <v>26.2</v>
      </c>
      <c r="F51" s="20">
        <v>2890</v>
      </c>
      <c r="G51" s="20">
        <f t="shared" si="3"/>
        <v>10373</v>
      </c>
      <c r="H51" s="20">
        <v>4932</v>
      </c>
      <c r="I51" s="20">
        <v>5441</v>
      </c>
      <c r="J51" s="19">
        <f t="shared" si="0"/>
        <v>3.589273356401384</v>
      </c>
      <c r="K51" s="28">
        <f t="shared" si="1"/>
        <v>395.91603053435114</v>
      </c>
    </row>
    <row r="52" spans="3:11" ht="10.5" customHeight="1">
      <c r="C52" s="2" t="s">
        <v>56</v>
      </c>
      <c r="D52" s="15"/>
      <c r="E52" s="19">
        <v>11.5</v>
      </c>
      <c r="F52" s="20">
        <v>312</v>
      </c>
      <c r="G52" s="20">
        <f t="shared" si="3"/>
        <v>1296</v>
      </c>
      <c r="H52" s="20">
        <v>631</v>
      </c>
      <c r="I52" s="20">
        <v>665</v>
      </c>
      <c r="J52" s="19">
        <f t="shared" si="0"/>
        <v>4.153846153846154</v>
      </c>
      <c r="K52" s="28">
        <f t="shared" si="1"/>
        <v>112.69565217391305</v>
      </c>
    </row>
    <row r="53" spans="3:11" ht="10.5" customHeight="1">
      <c r="C53" s="2" t="s">
        <v>57</v>
      </c>
      <c r="D53" s="15"/>
      <c r="E53" s="19">
        <v>31.71</v>
      </c>
      <c r="F53" s="20">
        <v>3979</v>
      </c>
      <c r="G53" s="20">
        <f t="shared" si="3"/>
        <v>14682</v>
      </c>
      <c r="H53" s="20">
        <v>7037</v>
      </c>
      <c r="I53" s="20">
        <v>7645</v>
      </c>
      <c r="J53" s="19">
        <f t="shared" si="0"/>
        <v>3.6898718270922344</v>
      </c>
      <c r="K53" s="28">
        <f t="shared" si="1"/>
        <v>463.0085146641438</v>
      </c>
    </row>
    <row r="54" spans="2:11" ht="15" customHeight="1">
      <c r="B54" s="38" t="s">
        <v>58</v>
      </c>
      <c r="C54" s="39"/>
      <c r="D54" s="15"/>
      <c r="E54" s="19">
        <f>SUM(E55:E56)</f>
        <v>226.81</v>
      </c>
      <c r="F54" s="20">
        <f>SUM(F55:F56)</f>
        <v>9403</v>
      </c>
      <c r="G54" s="20">
        <f>H54+I54</f>
        <v>33885</v>
      </c>
      <c r="H54" s="20">
        <f>SUM(H55:H56)</f>
        <v>16231</v>
      </c>
      <c r="I54" s="20">
        <f>SUM(I55:I56)</f>
        <v>17654</v>
      </c>
      <c r="J54" s="19">
        <f t="shared" si="0"/>
        <v>3.6036371370839095</v>
      </c>
      <c r="K54" s="28">
        <f t="shared" si="1"/>
        <v>149.39817468365592</v>
      </c>
    </row>
    <row r="55" spans="3:11" ht="10.5" customHeight="1">
      <c r="C55" s="2" t="s">
        <v>59</v>
      </c>
      <c r="D55" s="15"/>
      <c r="E55" s="19">
        <v>168.05</v>
      </c>
      <c r="F55" s="20">
        <v>5622</v>
      </c>
      <c r="G55" s="20">
        <f>H55+I55</f>
        <v>20387</v>
      </c>
      <c r="H55" s="20">
        <v>9745</v>
      </c>
      <c r="I55" s="20">
        <v>10642</v>
      </c>
      <c r="J55" s="19">
        <f t="shared" si="0"/>
        <v>3.626289576663109</v>
      </c>
      <c r="K55" s="28">
        <f t="shared" si="1"/>
        <v>121.3150847961916</v>
      </c>
    </row>
    <row r="56" spans="3:11" ht="10.5" customHeight="1">
      <c r="C56" s="2" t="s">
        <v>60</v>
      </c>
      <c r="D56" s="15"/>
      <c r="E56" s="19">
        <v>58.76</v>
      </c>
      <c r="F56" s="20">
        <v>3781</v>
      </c>
      <c r="G56" s="20">
        <f>H56+I56</f>
        <v>13498</v>
      </c>
      <c r="H56" s="20">
        <v>6486</v>
      </c>
      <c r="I56" s="20">
        <v>7012</v>
      </c>
      <c r="J56" s="19">
        <f t="shared" si="0"/>
        <v>3.569955038349643</v>
      </c>
      <c r="K56" s="28">
        <f t="shared" si="1"/>
        <v>229.71409121851602</v>
      </c>
    </row>
    <row r="57" spans="1:11" ht="3" customHeight="1">
      <c r="A57" s="10"/>
      <c r="B57" s="10"/>
      <c r="C57" s="29"/>
      <c r="D57" s="11"/>
      <c r="E57" s="30"/>
      <c r="F57" s="31"/>
      <c r="G57" s="31"/>
      <c r="H57" s="31"/>
      <c r="I57" s="31"/>
      <c r="J57" s="32"/>
      <c r="K57" s="33"/>
    </row>
    <row r="58" spans="5:11" ht="6" customHeight="1">
      <c r="E58" s="19"/>
      <c r="F58" s="20"/>
      <c r="G58" s="20"/>
      <c r="H58" s="20"/>
      <c r="I58" s="20"/>
      <c r="J58" s="21"/>
      <c r="K58" s="22"/>
    </row>
    <row r="59" spans="3:11" ht="30" customHeight="1">
      <c r="C59" s="40" t="s">
        <v>61</v>
      </c>
      <c r="D59" s="41"/>
      <c r="E59" s="41"/>
      <c r="F59" s="41"/>
      <c r="G59" s="41"/>
      <c r="H59" s="41"/>
      <c r="I59" s="41"/>
      <c r="J59" s="41"/>
      <c r="K59" s="41"/>
    </row>
    <row r="60" ht="11.25" customHeight="1">
      <c r="C60" s="34"/>
    </row>
    <row r="61" ht="12" customHeight="1">
      <c r="C61" s="1"/>
    </row>
    <row r="62" ht="12" customHeight="1">
      <c r="C62" s="1"/>
    </row>
  </sheetData>
  <sheetProtection/>
  <mergeCells count="24">
    <mergeCell ref="F1:I1"/>
    <mergeCell ref="F2:I2"/>
    <mergeCell ref="J3:K3"/>
    <mergeCell ref="B5:C6"/>
    <mergeCell ref="E5:E6"/>
    <mergeCell ref="F5:F6"/>
    <mergeCell ref="G5:I5"/>
    <mergeCell ref="J5:J6"/>
    <mergeCell ref="K5:K6"/>
    <mergeCell ref="B12:C12"/>
    <mergeCell ref="B13:C13"/>
    <mergeCell ref="B14:C14"/>
    <mergeCell ref="B24:C24"/>
    <mergeCell ref="B8:C8"/>
    <mergeCell ref="B9:C9"/>
    <mergeCell ref="B10:C10"/>
    <mergeCell ref="B11:C11"/>
    <mergeCell ref="B45:C45"/>
    <mergeCell ref="B54:C54"/>
    <mergeCell ref="C59:K59"/>
    <mergeCell ref="B27:C27"/>
    <mergeCell ref="B31:C31"/>
    <mergeCell ref="B35:C35"/>
    <mergeCell ref="B40:C4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2016-07-27T07:40:48Z</cp:lastPrinted>
  <dcterms:created xsi:type="dcterms:W3CDTF">2002-11-26T00:59:59Z</dcterms:created>
  <dcterms:modified xsi:type="dcterms:W3CDTF">2016-07-27T07:40:51Z</dcterms:modified>
  <cp:category/>
  <cp:version/>
  <cp:contentType/>
  <cp:contentStatus/>
</cp:coreProperties>
</file>