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480" activeTab="0"/>
  </bookViews>
  <sheets>
    <sheet name="記者発表" sheetId="1" r:id="rId1"/>
  </sheets>
  <externalReferences>
    <externalReference r:id="rId4"/>
  </externalReferences>
  <definedNames>
    <definedName name="_xlnm.Print_Area" localSheetId="0">'記者発表'!$A:$IV</definedName>
  </definedNames>
  <calcPr fullCalcOnLoad="1"/>
</workbook>
</file>

<file path=xl/sharedStrings.xml><?xml version="1.0" encoding="utf-8"?>
<sst xmlns="http://schemas.openxmlformats.org/spreadsheetml/2006/main" count="30" uniqueCount="23">
  <si>
    <t>総数</t>
  </si>
  <si>
    <t>男</t>
  </si>
  <si>
    <t>女</t>
  </si>
  <si>
    <t>対前回
増減数</t>
  </si>
  <si>
    <t>総数</t>
  </si>
  <si>
    <t>対前回
増加数</t>
  </si>
  <si>
    <t>対前回
増加率</t>
  </si>
  <si>
    <t>１世帯当たり人員</t>
  </si>
  <si>
    <t>年次</t>
  </si>
  <si>
    <t>人　　　　口</t>
  </si>
  <si>
    <t>世　　帯　　数</t>
  </si>
  <si>
    <t>対前回
増減率</t>
  </si>
  <si>
    <t>％</t>
  </si>
  <si>
    <t>％</t>
  </si>
  <si>
    <t>Ｔ９</t>
  </si>
  <si>
    <t>－</t>
  </si>
  <si>
    <t>Ｓ５</t>
  </si>
  <si>
    <t>H２</t>
  </si>
  <si>
    <t>性比（女＝100）</t>
  </si>
  <si>
    <t>国勢調査人口、世帯数の推移（大正９年～平成１２年）</t>
  </si>
  <si>
    <t>人</t>
  </si>
  <si>
    <t>世帯</t>
  </si>
  <si>
    <t>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</si>
</sst>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0.00;&quot;△ &quot;0.00"/>
    <numFmt numFmtId="179" formatCode="#,##0.00;&quot;△ &quot;#,##0.00"/>
    <numFmt numFmtId="180" formatCode="0.0;&quot;△ &quot;0.0"/>
    <numFmt numFmtId="181" formatCode="0.0_ "/>
    <numFmt numFmtId="182" formatCode="0.000_);[Red]\(0.000\)"/>
    <numFmt numFmtId="183" formatCode="0.000;&quot;△ &quot;0.000"/>
    <numFmt numFmtId="184" formatCode="#,##0.0;&quot;△ &quot;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12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2" fontId="9" fillId="0" borderId="5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right" vertical="center"/>
    </xf>
    <xf numFmtId="2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 shrinkToFit="1"/>
    </xf>
    <xf numFmtId="176" fontId="9" fillId="0" borderId="17" xfId="16" applyNumberFormat="1" applyFont="1" applyBorder="1" applyAlignment="1">
      <alignment horizontal="right" vertical="center"/>
    </xf>
    <xf numFmtId="176" fontId="9" fillId="0" borderId="4" xfId="16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6" fontId="9" fillId="0" borderId="18" xfId="16" applyNumberFormat="1" applyFont="1" applyBorder="1" applyAlignment="1">
      <alignment horizontal="right" vertical="center"/>
    </xf>
    <xf numFmtId="176" fontId="9" fillId="0" borderId="7" xfId="16" applyNumberFormat="1" applyFont="1" applyBorder="1" applyAlignment="1">
      <alignment horizontal="right" vertical="center"/>
    </xf>
    <xf numFmtId="180" fontId="9" fillId="0" borderId="7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176" fontId="9" fillId="0" borderId="19" xfId="16" applyNumberFormat="1" applyFont="1" applyBorder="1" applyAlignment="1">
      <alignment horizontal="right" vertical="center"/>
    </xf>
    <xf numFmtId="176" fontId="9" fillId="0" borderId="10" xfId="16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6" fontId="9" fillId="0" borderId="20" xfId="16" applyNumberFormat="1" applyFont="1" applyBorder="1" applyAlignment="1">
      <alignment horizontal="right" vertical="center"/>
    </xf>
    <xf numFmtId="176" fontId="9" fillId="0" borderId="13" xfId="16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78"/>
          <c:w val="0.8647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'[1]人口・世帯数の推移グラフ (2)'!$A$2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'[1]人口・世帯数の推移グラフ (2)'!$B$1:$R$1</c:f>
              <c:strCache>
                <c:ptCount val="17"/>
                <c:pt idx="0">
                  <c:v>Ｔ９</c:v>
                </c:pt>
                <c:pt idx="1">
                  <c:v>14</c:v>
                </c:pt>
                <c:pt idx="2">
                  <c:v>Ｓ５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H２</c:v>
                </c:pt>
                <c:pt idx="15">
                  <c:v>7</c:v>
                </c:pt>
                <c:pt idx="16">
                  <c:v>12</c:v>
                </c:pt>
              </c:strCache>
            </c:strRef>
          </c:cat>
          <c:val>
            <c:numRef>
              <c:f>'[1]人口・世帯数の推移グラフ (2)'!$B$2:$R$2</c:f>
              <c:numCache>
                <c:ptCount val="17"/>
                <c:pt idx="0">
                  <c:v>724.276</c:v>
                </c:pt>
                <c:pt idx="1">
                  <c:v>749.243</c:v>
                </c:pt>
                <c:pt idx="2">
                  <c:v>778.953</c:v>
                </c:pt>
                <c:pt idx="3">
                  <c:v>798.89</c:v>
                </c:pt>
                <c:pt idx="4">
                  <c:v>822.569</c:v>
                </c:pt>
                <c:pt idx="5">
                  <c:v>979.229</c:v>
                </c:pt>
                <c:pt idx="6">
                  <c:v>1008.79</c:v>
                </c:pt>
                <c:pt idx="7">
                  <c:v>1021.121</c:v>
                </c:pt>
                <c:pt idx="8">
                  <c:v>1032.614</c:v>
                </c:pt>
                <c:pt idx="9">
                  <c:v>1025.465</c:v>
                </c:pt>
                <c:pt idx="10">
                  <c:v>1029.695</c:v>
                </c:pt>
                <c:pt idx="11">
                  <c:v>1070.791</c:v>
                </c:pt>
                <c:pt idx="12">
                  <c:v>1103.459</c:v>
                </c:pt>
                <c:pt idx="13">
                  <c:v>1118.369</c:v>
                </c:pt>
                <c:pt idx="14">
                  <c:v>1120.161</c:v>
                </c:pt>
                <c:pt idx="15">
                  <c:v>1123.125</c:v>
                </c:pt>
                <c:pt idx="16">
                  <c:v>1120.843</c:v>
                </c:pt>
              </c:numCache>
            </c:numRef>
          </c:val>
        </c:ser>
        <c:axId val="4359288"/>
        <c:axId val="39233593"/>
      </c:barChart>
      <c:lineChart>
        <c:grouping val="standard"/>
        <c:varyColors val="0"/>
        <c:ser>
          <c:idx val="0"/>
          <c:order val="1"/>
          <c:tx>
            <c:strRef>
              <c:f>'[1]人口・世帯数の推移グラフ (2)'!$A$3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'[1]人口・世帯数の推移グラフ (2)'!$B$1:$R$1</c:f>
              <c:strCache>
                <c:ptCount val="17"/>
                <c:pt idx="0">
                  <c:v>Ｔ９</c:v>
                </c:pt>
                <c:pt idx="1">
                  <c:v>14</c:v>
                </c:pt>
                <c:pt idx="2">
                  <c:v>Ｓ５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H２</c:v>
                </c:pt>
                <c:pt idx="15">
                  <c:v>7</c:v>
                </c:pt>
                <c:pt idx="16">
                  <c:v>12</c:v>
                </c:pt>
              </c:strCache>
            </c:strRef>
          </c:cat>
          <c:val>
            <c:numRef>
              <c:f>'[1]人口・世帯数の推移グラフ (2)'!$B$3:$R$3</c:f>
              <c:numCache>
                <c:ptCount val="17"/>
                <c:pt idx="0">
                  <c:v>141.255</c:v>
                </c:pt>
                <c:pt idx="1">
                  <c:v>145.784</c:v>
                </c:pt>
                <c:pt idx="2">
                  <c:v>150.662</c:v>
                </c:pt>
                <c:pt idx="3">
                  <c:v>154.917</c:v>
                </c:pt>
                <c:pt idx="4">
                  <c:v>159.243</c:v>
                </c:pt>
                <c:pt idx="5">
                  <c:v>191.92</c:v>
                </c:pt>
                <c:pt idx="6">
                  <c:v>192.829</c:v>
                </c:pt>
                <c:pt idx="7">
                  <c:v>199.332</c:v>
                </c:pt>
                <c:pt idx="8">
                  <c:v>214.099</c:v>
                </c:pt>
                <c:pt idx="9">
                  <c:v>230.297</c:v>
                </c:pt>
                <c:pt idx="10">
                  <c:v>248.345</c:v>
                </c:pt>
                <c:pt idx="11">
                  <c:v>269.323</c:v>
                </c:pt>
                <c:pt idx="12">
                  <c:v>291.388</c:v>
                </c:pt>
                <c:pt idx="13">
                  <c:v>300.526</c:v>
                </c:pt>
                <c:pt idx="14">
                  <c:v>314.602</c:v>
                </c:pt>
                <c:pt idx="15">
                  <c:v>337.29</c:v>
                </c:pt>
                <c:pt idx="16">
                  <c:v>357.536</c:v>
                </c:pt>
              </c:numCache>
            </c:numRef>
          </c:val>
          <c:smooth val="0"/>
        </c:ser>
        <c:axId val="17558018"/>
        <c:axId val="23804435"/>
      </c:lineChart>
      <c:catAx>
        <c:axId val="4359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3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33593"/>
        <c:crosses val="autoZero"/>
        <c:auto val="0"/>
        <c:lblOffset val="100"/>
        <c:noMultiLvlLbl val="0"/>
      </c:catAx>
      <c:valAx>
        <c:axId val="39233593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9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288"/>
        <c:crossesAt val="1"/>
        <c:crossBetween val="between"/>
        <c:dispUnits/>
      </c:valAx>
      <c:catAx>
        <c:axId val="17558018"/>
        <c:scaling>
          <c:orientation val="minMax"/>
        </c:scaling>
        <c:axPos val="b"/>
        <c:delete val="1"/>
        <c:majorTickMark val="in"/>
        <c:minorTickMark val="none"/>
        <c:tickLblPos val="nextTo"/>
        <c:crossAx val="23804435"/>
        <c:crosses val="autoZero"/>
        <c:auto val="0"/>
        <c:lblOffset val="100"/>
        <c:noMultiLvlLbl val="0"/>
      </c:catAx>
      <c:valAx>
        <c:axId val="23804435"/>
        <c:scaling>
          <c:orientation val="minMax"/>
          <c:max val="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千世帯</a:t>
                </a:r>
              </a:p>
            </c:rich>
          </c:tx>
          <c:layout>
            <c:manualLayout>
              <c:xMode val="factor"/>
              <c:yMode val="factor"/>
              <c:x val="0.024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80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0.2775</cdr:y>
    </cdr:from>
    <cdr:to>
      <cdr:x>0.35925</cdr:x>
      <cdr:y>0.3315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1219200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人口</a:t>
          </a:r>
        </a:p>
      </cdr:txBody>
    </cdr:sp>
  </cdr:relSizeAnchor>
  <cdr:relSizeAnchor xmlns:cdr="http://schemas.openxmlformats.org/drawingml/2006/chartDrawing">
    <cdr:from>
      <cdr:x>0.2415</cdr:x>
      <cdr:y>0.51725</cdr:y>
    </cdr:from>
    <cdr:to>
      <cdr:x>0.34725</cdr:x>
      <cdr:y>0.57125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2266950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世帯数</a:t>
          </a:r>
        </a:p>
      </cdr:txBody>
    </cdr:sp>
  </cdr:relSizeAnchor>
  <cdr:relSizeAnchor xmlns:cdr="http://schemas.openxmlformats.org/drawingml/2006/chartDrawing">
    <cdr:from>
      <cdr:x>0.338</cdr:x>
      <cdr:y>0.3345</cdr:y>
    </cdr:from>
    <cdr:to>
      <cdr:x>0.377</cdr:x>
      <cdr:y>0.3955</cdr:y>
    </cdr:to>
    <cdr:sp>
      <cdr:nvSpPr>
        <cdr:cNvPr id="3" name="Line 3"/>
        <cdr:cNvSpPr>
          <a:spLocks/>
        </cdr:cNvSpPr>
      </cdr:nvSpPr>
      <cdr:spPr>
        <a:xfrm>
          <a:off x="2095500" y="1466850"/>
          <a:ext cx="238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0.338</cdr:x>
      <cdr:y>0.567</cdr:y>
    </cdr:from>
    <cdr:to>
      <cdr:x>0.377</cdr:x>
      <cdr:y>0.6515</cdr:y>
    </cdr:to>
    <cdr:sp>
      <cdr:nvSpPr>
        <cdr:cNvPr id="4" name="Line 4"/>
        <cdr:cNvSpPr>
          <a:spLocks/>
        </cdr:cNvSpPr>
      </cdr:nvSpPr>
      <cdr:spPr>
        <a:xfrm>
          <a:off x="2095500" y="2486025"/>
          <a:ext cx="2381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0.435</cdr:y>
    </cdr:from>
    <cdr:to>
      <cdr:x>0.05375</cdr:x>
      <cdr:y>0.673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905000"/>
          <a:ext cx="33337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人　　口</a:t>
          </a:r>
        </a:p>
      </cdr:txBody>
    </cdr:sp>
  </cdr:relSizeAnchor>
  <cdr:relSizeAnchor xmlns:cdr="http://schemas.openxmlformats.org/drawingml/2006/chartDrawing">
    <cdr:from>
      <cdr:x>0.934</cdr:x>
      <cdr:y>0.40875</cdr:y>
    </cdr:from>
    <cdr:to>
      <cdr:x>0.9815</cdr:x>
      <cdr:y>0.649</cdr:y>
    </cdr:to>
    <cdr:sp>
      <cdr:nvSpPr>
        <cdr:cNvPr id="6" name="TextBox 6"/>
        <cdr:cNvSpPr txBox="1">
          <a:spLocks noChangeArrowheads="1"/>
        </cdr:cNvSpPr>
      </cdr:nvSpPr>
      <cdr:spPr>
        <a:xfrm>
          <a:off x="5791200" y="1790700"/>
          <a:ext cx="29527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世　帯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66675</xdr:rowOff>
    </xdr:from>
    <xdr:to>
      <xdr:col>10</xdr:col>
      <xdr:colOff>190500</xdr:colOff>
      <xdr:row>20</xdr:row>
      <xdr:rowOff>990600</xdr:rowOff>
    </xdr:to>
    <xdr:graphicFrame>
      <xdr:nvGraphicFramePr>
        <xdr:cNvPr id="1" name="Chart 1"/>
        <xdr:cNvGraphicFramePr/>
      </xdr:nvGraphicFramePr>
      <xdr:xfrm>
        <a:off x="257175" y="352425"/>
        <a:ext cx="6210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298;&#24180;&#22269;&#35519;\&#36895;&#22577;&#38598;&#35336;&#20844;&#34920;\&#36895;&#22577;&#36039;&#26009;\&#23500;&#23665;&#30476;&#12398;&#24066;&#30010;&#26449;&#21029;&#20154;&#21475;&#21450;&#12403;&#22679;&#2818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及び増減率"/>
      <sheetName val="参考１人口推移"/>
      <sheetName val="人口と世帯"/>
      <sheetName val="人口増減数の市町村順位（１）"/>
      <sheetName val="人口増減率の市町村順位(２）"/>
      <sheetName val="人口増減率の市町村順位（３）"/>
      <sheetName val="抽出"/>
      <sheetName val="庁議報告用"/>
      <sheetName val="Ｔ９～のデータ"/>
      <sheetName val="人口推移・増減"/>
      <sheetName val="国調世帯数"/>
      <sheetName val="人口・世帯数の推移グラフ"/>
      <sheetName val="人口・世帯数の推移グラフ (2)"/>
      <sheetName val="富山県の姿"/>
    </sheetNames>
    <sheetDataSet>
      <sheetData sheetId="12">
        <row r="1">
          <cell r="B1" t="str">
            <v>Ｔ９</v>
          </cell>
          <cell r="C1">
            <v>14</v>
          </cell>
          <cell r="D1" t="str">
            <v>Ｓ５</v>
          </cell>
          <cell r="E1">
            <v>10</v>
          </cell>
          <cell r="F1">
            <v>15</v>
          </cell>
          <cell r="G1">
            <v>22</v>
          </cell>
          <cell r="H1">
            <v>25</v>
          </cell>
          <cell r="I1">
            <v>30</v>
          </cell>
          <cell r="J1">
            <v>35</v>
          </cell>
          <cell r="K1">
            <v>40</v>
          </cell>
          <cell r="L1">
            <v>45</v>
          </cell>
          <cell r="M1">
            <v>50</v>
          </cell>
          <cell r="N1">
            <v>55</v>
          </cell>
          <cell r="O1">
            <v>60</v>
          </cell>
          <cell r="P1" t="str">
            <v>H２</v>
          </cell>
          <cell r="Q1">
            <v>7</v>
          </cell>
          <cell r="R1">
            <v>12</v>
          </cell>
        </row>
        <row r="2">
          <cell r="A2" t="str">
            <v>人口</v>
          </cell>
          <cell r="B2">
            <v>724.276</v>
          </cell>
          <cell r="C2">
            <v>749.243</v>
          </cell>
          <cell r="D2">
            <v>778.953</v>
          </cell>
          <cell r="E2">
            <v>798.89</v>
          </cell>
          <cell r="F2">
            <v>822.569</v>
          </cell>
          <cell r="G2">
            <v>979.229</v>
          </cell>
          <cell r="H2">
            <v>1008.79</v>
          </cell>
          <cell r="I2">
            <v>1021.121</v>
          </cell>
          <cell r="J2">
            <v>1032.614</v>
          </cell>
          <cell r="K2">
            <v>1025.465</v>
          </cell>
          <cell r="L2">
            <v>1029.695</v>
          </cell>
          <cell r="M2">
            <v>1070.791</v>
          </cell>
          <cell r="N2">
            <v>1103.459</v>
          </cell>
          <cell r="O2">
            <v>1118.369</v>
          </cell>
          <cell r="P2">
            <v>1120.161</v>
          </cell>
          <cell r="Q2">
            <v>1123.125</v>
          </cell>
          <cell r="R2">
            <v>1120.843</v>
          </cell>
        </row>
        <row r="3">
          <cell r="A3" t="str">
            <v>世帯数</v>
          </cell>
          <cell r="B3">
            <v>141.255</v>
          </cell>
          <cell r="C3">
            <v>145.784</v>
          </cell>
          <cell r="D3">
            <v>150.662</v>
          </cell>
          <cell r="E3">
            <v>154.917</v>
          </cell>
          <cell r="F3">
            <v>159.243</v>
          </cell>
          <cell r="G3">
            <v>191.92</v>
          </cell>
          <cell r="H3">
            <v>192.829</v>
          </cell>
          <cell r="I3">
            <v>199.332</v>
          </cell>
          <cell r="J3">
            <v>214.099</v>
          </cell>
          <cell r="K3">
            <v>230.297</v>
          </cell>
          <cell r="L3">
            <v>248.345</v>
          </cell>
          <cell r="M3">
            <v>269.323</v>
          </cell>
          <cell r="N3">
            <v>291.388</v>
          </cell>
          <cell r="O3">
            <v>300.526</v>
          </cell>
          <cell r="P3">
            <v>314.602</v>
          </cell>
          <cell r="Q3">
            <v>337.29</v>
          </cell>
          <cell r="R3">
            <v>357.536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workbookViewId="0" topLeftCell="A1">
      <selection activeCell="N5" sqref="N5"/>
    </sheetView>
  </sheetViews>
  <sheetFormatPr defaultColWidth="9.00390625" defaultRowHeight="13.5"/>
  <cols>
    <col min="1" max="1" width="5.625" style="0" customWidth="1"/>
    <col min="2" max="2" width="9.375" style="0" customWidth="1"/>
    <col min="3" max="3" width="8.75390625" style="0" customWidth="1"/>
    <col min="4" max="4" width="8.625" style="0" customWidth="1"/>
    <col min="5" max="5" width="8.75390625" style="0" customWidth="1"/>
    <col min="6" max="6" width="7.25390625" style="0" customWidth="1"/>
    <col min="7" max="7" width="7.125" style="0" customWidth="1"/>
    <col min="8" max="9" width="9.75390625" style="0" customWidth="1"/>
    <col min="10" max="10" width="7.375" style="0" customWidth="1"/>
    <col min="11" max="11" width="9.125" style="0" customWidth="1"/>
    <col min="12" max="12" width="9.625" style="0" customWidth="1"/>
  </cols>
  <sheetData>
    <row r="1" spans="1:11" ht="22.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30.75" customHeight="1">
      <c r="B2" s="2"/>
    </row>
    <row r="21" ht="85.5" customHeight="1" thickBot="1"/>
    <row r="22" spans="1:11" ht="17.25" customHeight="1">
      <c r="A22" s="46" t="s">
        <v>8</v>
      </c>
      <c r="B22" s="48" t="s">
        <v>9</v>
      </c>
      <c r="C22" s="49"/>
      <c r="D22" s="49"/>
      <c r="E22" s="49"/>
      <c r="F22" s="49"/>
      <c r="G22" s="49"/>
      <c r="H22" s="50" t="s">
        <v>10</v>
      </c>
      <c r="I22" s="51"/>
      <c r="J22" s="51"/>
      <c r="K22" s="52"/>
    </row>
    <row r="23" spans="1:11" ht="35.25" customHeight="1" thickBot="1">
      <c r="A23" s="47"/>
      <c r="B23" s="23" t="s">
        <v>0</v>
      </c>
      <c r="C23" s="4" t="s">
        <v>1</v>
      </c>
      <c r="D23" s="4" t="s">
        <v>2</v>
      </c>
      <c r="E23" s="4" t="s">
        <v>3</v>
      </c>
      <c r="F23" s="4" t="s">
        <v>11</v>
      </c>
      <c r="G23" s="41" t="s">
        <v>18</v>
      </c>
      <c r="H23" s="4" t="s">
        <v>4</v>
      </c>
      <c r="I23" s="4" t="s">
        <v>5</v>
      </c>
      <c r="J23" s="4" t="s">
        <v>6</v>
      </c>
      <c r="K23" s="24" t="s">
        <v>7</v>
      </c>
    </row>
    <row r="24" spans="1:12" ht="14.25" customHeight="1">
      <c r="A24" s="5"/>
      <c r="B24" s="42" t="s">
        <v>20</v>
      </c>
      <c r="C24" s="43" t="s">
        <v>20</v>
      </c>
      <c r="D24" s="43" t="s">
        <v>20</v>
      </c>
      <c r="E24" s="43" t="s">
        <v>20</v>
      </c>
      <c r="F24" s="43" t="s">
        <v>12</v>
      </c>
      <c r="G24" s="43"/>
      <c r="H24" s="43" t="s">
        <v>21</v>
      </c>
      <c r="I24" s="43" t="s">
        <v>21</v>
      </c>
      <c r="J24" s="43" t="s">
        <v>13</v>
      </c>
      <c r="K24" s="44" t="s">
        <v>22</v>
      </c>
      <c r="L24" s="1"/>
    </row>
    <row r="25" spans="1:11" ht="21" customHeight="1">
      <c r="A25" s="6" t="s">
        <v>14</v>
      </c>
      <c r="B25" s="25">
        <f>SUM(C25:D25)</f>
        <v>724276</v>
      </c>
      <c r="C25" s="26">
        <v>354775</v>
      </c>
      <c r="D25" s="26">
        <v>369501</v>
      </c>
      <c r="E25" s="26" t="s">
        <v>15</v>
      </c>
      <c r="F25" s="8" t="s">
        <v>15</v>
      </c>
      <c r="G25" s="27">
        <f>C25/D25*100</f>
        <v>96.01462512956664</v>
      </c>
      <c r="H25" s="7">
        <v>141255</v>
      </c>
      <c r="I25" s="7" t="s">
        <v>15</v>
      </c>
      <c r="J25" s="8" t="s">
        <v>15</v>
      </c>
      <c r="K25" s="9">
        <f>B25/H25</f>
        <v>5.12743619694878</v>
      </c>
    </row>
    <row r="26" spans="1:11" ht="21" customHeight="1">
      <c r="A26" s="6">
        <v>14</v>
      </c>
      <c r="B26" s="25">
        <f aca="true" t="shared" si="0" ref="B26:B40">SUM(C26:D26)</f>
        <v>749243</v>
      </c>
      <c r="C26" s="26">
        <v>368593</v>
      </c>
      <c r="D26" s="26">
        <v>380650</v>
      </c>
      <c r="E26" s="26">
        <f>B26-B25</f>
        <v>24967</v>
      </c>
      <c r="F26" s="28">
        <f>E26/B25*100</f>
        <v>3.4471665497683204</v>
      </c>
      <c r="G26" s="27">
        <f aca="true" t="shared" si="1" ref="G26:G41">C26/D26*100</f>
        <v>96.83252331538158</v>
      </c>
      <c r="H26" s="7">
        <v>145784</v>
      </c>
      <c r="I26" s="7">
        <f>H26-H25</f>
        <v>4529</v>
      </c>
      <c r="J26" s="10">
        <f>I26/H25*100</f>
        <v>3.2062581855509538</v>
      </c>
      <c r="K26" s="9">
        <f aca="true" t="shared" si="2" ref="K26:K41">B26/H26</f>
        <v>5.139404872962739</v>
      </c>
    </row>
    <row r="27" spans="1:11" ht="21" customHeight="1">
      <c r="A27" s="11" t="s">
        <v>16</v>
      </c>
      <c r="B27" s="29">
        <f t="shared" si="0"/>
        <v>778953</v>
      </c>
      <c r="C27" s="30">
        <v>381809</v>
      </c>
      <c r="D27" s="30">
        <v>397144</v>
      </c>
      <c r="E27" s="30">
        <f aca="true" t="shared" si="3" ref="E27:E40">B27-B26</f>
        <v>29710</v>
      </c>
      <c r="F27" s="31">
        <f aca="true" t="shared" si="4" ref="F27:F41">E27/B26*100</f>
        <v>3.965335678811814</v>
      </c>
      <c r="G27" s="32">
        <f t="shared" si="1"/>
        <v>96.13868017645993</v>
      </c>
      <c r="H27" s="12">
        <v>150662</v>
      </c>
      <c r="I27" s="12">
        <f aca="true" t="shared" si="5" ref="I27:I41">H27-H26</f>
        <v>4878</v>
      </c>
      <c r="J27" s="13">
        <f aca="true" t="shared" si="6" ref="J27:J41">I27/H26*100</f>
        <v>3.3460462053448934</v>
      </c>
      <c r="K27" s="14">
        <f t="shared" si="2"/>
        <v>5.170202174403632</v>
      </c>
    </row>
    <row r="28" spans="1:11" ht="21" customHeight="1">
      <c r="A28" s="6">
        <v>10</v>
      </c>
      <c r="B28" s="25">
        <f t="shared" si="0"/>
        <v>798890</v>
      </c>
      <c r="C28" s="26">
        <v>388771</v>
      </c>
      <c r="D28" s="26">
        <v>410119</v>
      </c>
      <c r="E28" s="26">
        <f t="shared" si="3"/>
        <v>19937</v>
      </c>
      <c r="F28" s="28">
        <f t="shared" si="4"/>
        <v>2.5594612255168157</v>
      </c>
      <c r="G28" s="27">
        <f t="shared" si="1"/>
        <v>94.79468154364953</v>
      </c>
      <c r="H28" s="7">
        <v>154917</v>
      </c>
      <c r="I28" s="7">
        <f t="shared" si="5"/>
        <v>4255</v>
      </c>
      <c r="J28" s="10">
        <f t="shared" si="6"/>
        <v>2.824202519547066</v>
      </c>
      <c r="K28" s="9">
        <f t="shared" si="2"/>
        <v>5.156890463925844</v>
      </c>
    </row>
    <row r="29" spans="1:11" ht="21" customHeight="1">
      <c r="A29" s="6">
        <v>15</v>
      </c>
      <c r="B29" s="25">
        <f t="shared" si="0"/>
        <v>822569</v>
      </c>
      <c r="C29" s="26">
        <v>401261</v>
      </c>
      <c r="D29" s="26">
        <v>421308</v>
      </c>
      <c r="E29" s="26">
        <f t="shared" si="3"/>
        <v>23679</v>
      </c>
      <c r="F29" s="28">
        <f t="shared" si="4"/>
        <v>2.9639875327016236</v>
      </c>
      <c r="G29" s="27">
        <f t="shared" si="1"/>
        <v>95.24172339476108</v>
      </c>
      <c r="H29" s="7">
        <v>159243</v>
      </c>
      <c r="I29" s="7">
        <f t="shared" si="5"/>
        <v>4326</v>
      </c>
      <c r="J29" s="10">
        <f t="shared" si="6"/>
        <v>2.79246306086485</v>
      </c>
      <c r="K29" s="9">
        <f t="shared" si="2"/>
        <v>5.165495500587153</v>
      </c>
    </row>
    <row r="30" spans="1:11" ht="21" customHeight="1">
      <c r="A30" s="6">
        <v>22</v>
      </c>
      <c r="B30" s="25">
        <f t="shared" si="0"/>
        <v>979229</v>
      </c>
      <c r="C30" s="26">
        <v>472829</v>
      </c>
      <c r="D30" s="26">
        <v>506400</v>
      </c>
      <c r="E30" s="26">
        <f t="shared" si="3"/>
        <v>156660</v>
      </c>
      <c r="F30" s="28">
        <f t="shared" si="4"/>
        <v>19.045210796905792</v>
      </c>
      <c r="G30" s="27">
        <f t="shared" si="1"/>
        <v>93.37065560821485</v>
      </c>
      <c r="H30" s="7">
        <v>191920</v>
      </c>
      <c r="I30" s="7">
        <f t="shared" si="5"/>
        <v>32677</v>
      </c>
      <c r="J30" s="10">
        <f t="shared" si="6"/>
        <v>20.520211249474073</v>
      </c>
      <c r="K30" s="9">
        <f t="shared" si="2"/>
        <v>5.102276990412672</v>
      </c>
    </row>
    <row r="31" spans="1:11" ht="21" customHeight="1">
      <c r="A31" s="6">
        <v>25</v>
      </c>
      <c r="B31" s="25">
        <f t="shared" si="0"/>
        <v>1008790</v>
      </c>
      <c r="C31" s="26">
        <v>488850</v>
      </c>
      <c r="D31" s="26">
        <v>519940</v>
      </c>
      <c r="E31" s="26">
        <f t="shared" si="3"/>
        <v>29561</v>
      </c>
      <c r="F31" s="28">
        <f t="shared" si="4"/>
        <v>3.01880356893025</v>
      </c>
      <c r="G31" s="27">
        <f t="shared" si="1"/>
        <v>94.02046389968073</v>
      </c>
      <c r="H31" s="7">
        <v>192815</v>
      </c>
      <c r="I31" s="7">
        <f t="shared" si="5"/>
        <v>895</v>
      </c>
      <c r="J31" s="10">
        <f t="shared" si="6"/>
        <v>0.4663401417257191</v>
      </c>
      <c r="K31" s="9">
        <f t="shared" si="2"/>
        <v>5.231906231361668</v>
      </c>
    </row>
    <row r="32" spans="1:11" ht="21" customHeight="1">
      <c r="A32" s="11">
        <v>30</v>
      </c>
      <c r="B32" s="29">
        <f t="shared" si="0"/>
        <v>1021121</v>
      </c>
      <c r="C32" s="30">
        <v>494109</v>
      </c>
      <c r="D32" s="30">
        <v>527012</v>
      </c>
      <c r="E32" s="30">
        <f t="shared" si="3"/>
        <v>12331</v>
      </c>
      <c r="F32" s="31">
        <f t="shared" si="4"/>
        <v>1.2223554951972164</v>
      </c>
      <c r="G32" s="32">
        <f t="shared" si="1"/>
        <v>93.7566886522508</v>
      </c>
      <c r="H32" s="12">
        <v>199332</v>
      </c>
      <c r="I32" s="12">
        <f t="shared" si="5"/>
        <v>6517</v>
      </c>
      <c r="J32" s="13">
        <f t="shared" si="6"/>
        <v>3.3799237611181705</v>
      </c>
      <c r="K32" s="14">
        <f t="shared" si="2"/>
        <v>5.122714867657978</v>
      </c>
    </row>
    <row r="33" spans="1:11" ht="21" customHeight="1">
      <c r="A33" s="6">
        <v>35</v>
      </c>
      <c r="B33" s="25">
        <f t="shared" si="0"/>
        <v>1032614</v>
      </c>
      <c r="C33" s="26">
        <v>500545</v>
      </c>
      <c r="D33" s="26">
        <v>532069</v>
      </c>
      <c r="E33" s="26">
        <f t="shared" si="3"/>
        <v>11493</v>
      </c>
      <c r="F33" s="28">
        <f t="shared" si="4"/>
        <v>1.1255277288391876</v>
      </c>
      <c r="G33" s="27">
        <f t="shared" si="1"/>
        <v>94.07520453174307</v>
      </c>
      <c r="H33" s="7">
        <v>214099</v>
      </c>
      <c r="I33" s="7">
        <f t="shared" si="5"/>
        <v>14767</v>
      </c>
      <c r="J33" s="10">
        <f t="shared" si="6"/>
        <v>7.408243533401561</v>
      </c>
      <c r="K33" s="9">
        <f t="shared" si="2"/>
        <v>4.823067833105246</v>
      </c>
    </row>
    <row r="34" spans="1:11" ht="21" customHeight="1">
      <c r="A34" s="6">
        <v>40</v>
      </c>
      <c r="B34" s="25">
        <f t="shared" si="0"/>
        <v>1025465</v>
      </c>
      <c r="C34" s="26">
        <v>491662</v>
      </c>
      <c r="D34" s="26">
        <v>533803</v>
      </c>
      <c r="E34" s="26">
        <f t="shared" si="3"/>
        <v>-7149</v>
      </c>
      <c r="F34" s="28">
        <f t="shared" si="4"/>
        <v>-0.692320654184429</v>
      </c>
      <c r="G34" s="27">
        <f t="shared" si="1"/>
        <v>92.10551458122191</v>
      </c>
      <c r="H34" s="7">
        <v>230297</v>
      </c>
      <c r="I34" s="7">
        <f t="shared" si="5"/>
        <v>16198</v>
      </c>
      <c r="J34" s="10">
        <f t="shared" si="6"/>
        <v>7.565658877435205</v>
      </c>
      <c r="K34" s="9">
        <f t="shared" si="2"/>
        <v>4.4527935665683875</v>
      </c>
    </row>
    <row r="35" spans="1:11" ht="21" customHeight="1">
      <c r="A35" s="6">
        <v>45</v>
      </c>
      <c r="B35" s="25">
        <f t="shared" si="0"/>
        <v>1029695</v>
      </c>
      <c r="C35" s="26">
        <v>492492</v>
      </c>
      <c r="D35" s="26">
        <v>537203</v>
      </c>
      <c r="E35" s="26">
        <f t="shared" si="3"/>
        <v>4230</v>
      </c>
      <c r="F35" s="28">
        <f t="shared" si="4"/>
        <v>0.41249579459074665</v>
      </c>
      <c r="G35" s="27">
        <f t="shared" si="1"/>
        <v>91.67707551893791</v>
      </c>
      <c r="H35" s="7">
        <v>248345</v>
      </c>
      <c r="I35" s="7">
        <f t="shared" si="5"/>
        <v>18048</v>
      </c>
      <c r="J35" s="10">
        <f t="shared" si="6"/>
        <v>7.836836780331486</v>
      </c>
      <c r="K35" s="9">
        <f t="shared" si="2"/>
        <v>4.146228029555658</v>
      </c>
    </row>
    <row r="36" spans="1:11" ht="21" customHeight="1">
      <c r="A36" s="15">
        <v>50</v>
      </c>
      <c r="B36" s="33">
        <f t="shared" si="0"/>
        <v>1070791</v>
      </c>
      <c r="C36" s="34">
        <v>514991</v>
      </c>
      <c r="D36" s="34">
        <v>555800</v>
      </c>
      <c r="E36" s="34">
        <f t="shared" si="3"/>
        <v>41096</v>
      </c>
      <c r="F36" s="35">
        <f t="shared" si="4"/>
        <v>3.991084738684756</v>
      </c>
      <c r="G36" s="36">
        <f t="shared" si="1"/>
        <v>92.65761065131343</v>
      </c>
      <c r="H36" s="16">
        <v>269323</v>
      </c>
      <c r="I36" s="16">
        <f t="shared" si="5"/>
        <v>20978</v>
      </c>
      <c r="J36" s="17">
        <f t="shared" si="6"/>
        <v>8.447119933962833</v>
      </c>
      <c r="K36" s="18">
        <f t="shared" si="2"/>
        <v>3.975861697664143</v>
      </c>
    </row>
    <row r="37" spans="1:11" ht="21" customHeight="1">
      <c r="A37" s="6">
        <v>55</v>
      </c>
      <c r="B37" s="25">
        <f t="shared" si="0"/>
        <v>1103459</v>
      </c>
      <c r="C37" s="26">
        <v>532686</v>
      </c>
      <c r="D37" s="26">
        <v>570773</v>
      </c>
      <c r="E37" s="26">
        <f t="shared" si="3"/>
        <v>32668</v>
      </c>
      <c r="F37" s="28">
        <f t="shared" si="4"/>
        <v>3.050828779845927</v>
      </c>
      <c r="G37" s="27">
        <f t="shared" si="1"/>
        <v>93.32711953788984</v>
      </c>
      <c r="H37" s="7">
        <v>291388</v>
      </c>
      <c r="I37" s="7">
        <f t="shared" si="5"/>
        <v>22065</v>
      </c>
      <c r="J37" s="10">
        <f t="shared" si="6"/>
        <v>8.192764821422605</v>
      </c>
      <c r="K37" s="9">
        <f t="shared" si="2"/>
        <v>3.786906118302744</v>
      </c>
    </row>
    <row r="38" spans="1:11" ht="21" customHeight="1">
      <c r="A38" s="6">
        <v>60</v>
      </c>
      <c r="B38" s="25">
        <f t="shared" si="0"/>
        <v>1118369</v>
      </c>
      <c r="C38" s="26">
        <v>538955</v>
      </c>
      <c r="D38" s="26">
        <v>579414</v>
      </c>
      <c r="E38" s="26">
        <f t="shared" si="3"/>
        <v>14910</v>
      </c>
      <c r="F38" s="28">
        <f t="shared" si="4"/>
        <v>1.3512056179704004</v>
      </c>
      <c r="G38" s="27">
        <f t="shared" si="1"/>
        <v>93.01725536490316</v>
      </c>
      <c r="H38" s="7">
        <v>300526</v>
      </c>
      <c r="I38" s="7">
        <f t="shared" si="5"/>
        <v>9138</v>
      </c>
      <c r="J38" s="10">
        <f t="shared" si="6"/>
        <v>3.1360248191414883</v>
      </c>
      <c r="K38" s="9">
        <f t="shared" si="2"/>
        <v>3.721371861336457</v>
      </c>
    </row>
    <row r="39" spans="1:11" ht="21" customHeight="1">
      <c r="A39" s="6" t="s">
        <v>17</v>
      </c>
      <c r="B39" s="25">
        <f t="shared" si="0"/>
        <v>1120161</v>
      </c>
      <c r="C39" s="26">
        <v>538640</v>
      </c>
      <c r="D39" s="26">
        <v>581521</v>
      </c>
      <c r="E39" s="26">
        <f t="shared" si="3"/>
        <v>1792</v>
      </c>
      <c r="F39" s="28">
        <f t="shared" si="4"/>
        <v>0.16023333980108534</v>
      </c>
      <c r="G39" s="27">
        <f t="shared" si="1"/>
        <v>92.626061655555</v>
      </c>
      <c r="H39" s="7">
        <v>314602</v>
      </c>
      <c r="I39" s="7">
        <f t="shared" si="5"/>
        <v>14076</v>
      </c>
      <c r="J39" s="10">
        <f t="shared" si="6"/>
        <v>4.683787758796244</v>
      </c>
      <c r="K39" s="9">
        <f t="shared" si="2"/>
        <v>3.560565412807293</v>
      </c>
    </row>
    <row r="40" spans="1:11" ht="21" customHeight="1">
      <c r="A40" s="6">
        <v>7</v>
      </c>
      <c r="B40" s="25">
        <f t="shared" si="0"/>
        <v>1123125</v>
      </c>
      <c r="C40" s="26">
        <v>540921</v>
      </c>
      <c r="D40" s="26">
        <v>582204</v>
      </c>
      <c r="E40" s="26">
        <f t="shared" si="3"/>
        <v>2964</v>
      </c>
      <c r="F40" s="28">
        <f t="shared" si="4"/>
        <v>0.2646048201999534</v>
      </c>
      <c r="G40" s="27">
        <f t="shared" si="1"/>
        <v>92.90918647072161</v>
      </c>
      <c r="H40" s="7">
        <v>337290</v>
      </c>
      <c r="I40" s="7">
        <f t="shared" si="5"/>
        <v>22688</v>
      </c>
      <c r="J40" s="10">
        <f t="shared" si="6"/>
        <v>7.21165154703403</v>
      </c>
      <c r="K40" s="9">
        <f t="shared" si="2"/>
        <v>3.3298496842479763</v>
      </c>
    </row>
    <row r="41" spans="1:11" ht="21" customHeight="1" thickBot="1">
      <c r="A41" s="19">
        <v>12</v>
      </c>
      <c r="B41" s="37">
        <v>1120851</v>
      </c>
      <c r="C41" s="38">
        <v>540212</v>
      </c>
      <c r="D41" s="38">
        <v>580639</v>
      </c>
      <c r="E41" s="38">
        <f>B41-B40</f>
        <v>-2274</v>
      </c>
      <c r="F41" s="39">
        <f t="shared" si="4"/>
        <v>-0.20247078464106844</v>
      </c>
      <c r="G41" s="40">
        <f t="shared" si="1"/>
        <v>93.03749834234351</v>
      </c>
      <c r="H41" s="20">
        <v>357574</v>
      </c>
      <c r="I41" s="20">
        <f t="shared" si="5"/>
        <v>20284</v>
      </c>
      <c r="J41" s="21">
        <f t="shared" si="6"/>
        <v>6.0138160040321385</v>
      </c>
      <c r="K41" s="22">
        <f t="shared" si="2"/>
        <v>3.1345987124343493</v>
      </c>
    </row>
    <row r="42" ht="18.75" customHeight="1">
      <c r="A42" s="3"/>
    </row>
  </sheetData>
  <mergeCells count="4">
    <mergeCell ref="A1:K1"/>
    <mergeCell ref="A22:A23"/>
    <mergeCell ref="B22:G22"/>
    <mergeCell ref="H22:K22"/>
  </mergeCells>
  <printOptions/>
  <pageMargins left="0.75" right="0.75" top="1" bottom="1" header="0.512" footer="0.512"/>
  <pageSetup orientation="portrait" paperSize="9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統計情報係</cp:lastModifiedBy>
  <cp:lastPrinted>2001-09-14T04:53:28Z</cp:lastPrinted>
  <dcterms:created xsi:type="dcterms:W3CDTF">2001-02-08T05:55:07Z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