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1"/>
  </bookViews>
  <sheets>
    <sheet name="様式例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<sst xmlns="http://schemas.openxmlformats.org/spreadsheetml/2006/main" count="353" uniqueCount="136">
  <si>
    <t>燃え殻</t>
  </si>
  <si>
    <t>有害燃え殻</t>
  </si>
  <si>
    <t>有害汚泥</t>
  </si>
  <si>
    <t>汚泥(有機物)</t>
  </si>
  <si>
    <t>汚泥(無機物)</t>
  </si>
  <si>
    <t>汚泥(建設)</t>
  </si>
  <si>
    <t>汚泥(上水道)</t>
  </si>
  <si>
    <t>汚泥(下水道)</t>
  </si>
  <si>
    <t>有害指定下水汚泥</t>
  </si>
  <si>
    <t>廃油</t>
  </si>
  <si>
    <t>引火性廃油</t>
  </si>
  <si>
    <t>有害廃油</t>
  </si>
  <si>
    <t>廃PCB等PCB汚染物</t>
  </si>
  <si>
    <t>廃酸</t>
  </si>
  <si>
    <t>腐食性廃酸</t>
  </si>
  <si>
    <t>有害廃酸</t>
  </si>
  <si>
    <t>廃ｱﾙｶﾘ</t>
  </si>
  <si>
    <t>腐食性廃ｱﾙｶﾘ</t>
  </si>
  <si>
    <t>有害廃ｱﾙｶﾘ</t>
  </si>
  <si>
    <t>鉱さい</t>
  </si>
  <si>
    <t>有害鉱さい</t>
  </si>
  <si>
    <t>ばいじん</t>
  </si>
  <si>
    <t>有害ばいじん</t>
  </si>
  <si>
    <t>廃石綿等</t>
  </si>
  <si>
    <t>がれき類(ｺﾝｸﾘｰﾄ)</t>
  </si>
  <si>
    <t>がれき類(ｱｽﾌｧﾙﾄ)</t>
  </si>
  <si>
    <t>がれき類(その他)</t>
  </si>
  <si>
    <t>ｶﾞﾗｽくず､ｺﾝｸﾘｰﾄくず及び陶磁器くず</t>
  </si>
  <si>
    <t>廃ﾌﾟﾗｽﾁｯｸ類</t>
  </si>
  <si>
    <t>廃ﾀｲﾔ</t>
  </si>
  <si>
    <t>金属くず</t>
  </si>
  <si>
    <t>ゴムくず</t>
  </si>
  <si>
    <t>紙くず</t>
  </si>
  <si>
    <t>解体木くず</t>
  </si>
  <si>
    <t>その他木くず</t>
  </si>
  <si>
    <t>繊維くず</t>
  </si>
  <si>
    <t>動植物性残さ</t>
  </si>
  <si>
    <t>動物のふん尿</t>
  </si>
  <si>
    <t>動物の死体</t>
  </si>
  <si>
    <t>政令13号廃棄物</t>
  </si>
  <si>
    <t>感染性産業廃棄物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</si>
  <si>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</si>
  <si>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</si>
  <si>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</si>
  <si>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</si>
  <si>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</si>
  <si>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</si>
  <si>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</si>
  <si>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</si>
  <si>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</si>
  <si>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</si>
  <si>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</si>
  <si>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</si>
  <si>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</si>
  <si>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</si>
  <si>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</si>
  <si>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</si>
  <si>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</si>
  <si>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</si>
  <si>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</si>
  <si>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</si>
  <si>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</si>
  <si>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</si>
  <si>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</si>
  <si>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</si>
  <si>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</si>
  <si>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</si>
  <si>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大阪市</t>
  </si>
  <si>
    <t>兵庫県</t>
  </si>
  <si>
    <t>奈良市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</si>
  <si>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</si>
  <si>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</si>
  <si>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</si>
  <si>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</si>
  <si>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</si>
  <si>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</si>
  <si>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</si>
  <si>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</si>
  <si>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</si>
  <si>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</si>
  <si>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</si>
  <si>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</si>
  <si>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</si>
  <si>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</si>
  <si>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</si>
  <si>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</si>
  <si>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</si>
  <si>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</si>
  <si>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</si>
  <si>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</si>
  <si>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</si>
  <si>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</si>
  <si>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</si>
  <si>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</si>
  <si>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</si>
  <si>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</si>
  <si>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</si>
  <si>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</si>
  <si>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</si>
  <si>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</si>
  <si>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</si>
  <si>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</si>
  <si>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</si>
  <si>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県外産業廃棄物の処理状況の見込みを記載した書類</t>
  </si>
  <si>
    <t>産業廃棄物の種類</t>
  </si>
  <si>
    <t>搬入計画量</t>
  </si>
  <si>
    <t>減量化量</t>
  </si>
  <si>
    <t>主な用途</t>
  </si>
  <si>
    <t>主な埋立処分地</t>
  </si>
  <si>
    <t>（都道府県）</t>
  </si>
  <si>
    <t>量（ﾄﾝ）(C)</t>
  </si>
  <si>
    <t>量（ﾄﾝ）(D)</t>
  </si>
  <si>
    <t>（(B)/(A)％）</t>
  </si>
  <si>
    <t>（(C)/(A)％）</t>
  </si>
  <si>
    <t>（(D)/(A)％）</t>
  </si>
  <si>
    <t>主な再生利用地</t>
  </si>
  <si>
    <t>（富山県内の場合は市町村、富山県外の場合は都道府県）</t>
  </si>
  <si>
    <t>１：原材料・金属回収
２：燃料
３：肥料・土壌改良材
４：建設資材・造成材料
５：飼料
６：その他</t>
  </si>
  <si>
    <t>計</t>
  </si>
  <si>
    <t>①</t>
  </si>
  <si>
    <t>②</t>
  </si>
  <si>
    <t>③</t>
  </si>
  <si>
    <t>④</t>
  </si>
  <si>
    <t>再生利用の見込み</t>
  </si>
  <si>
    <t>埋立処分の見込み</t>
  </si>
  <si>
    <t>の見込み(ﾄﾝ)(B)</t>
  </si>
  <si>
    <t>（ﾄﾝ）(A)</t>
  </si>
  <si>
    <t>（ﾄﾝ）(A)</t>
  </si>
  <si>
    <t>（(B)/(A)％）</t>
  </si>
  <si>
    <t>（(C)/(A)％）</t>
  </si>
  <si>
    <t>（(D)/(A)％）</t>
  </si>
  <si>
    <t>①</t>
  </si>
  <si>
    <t>②</t>
  </si>
  <si>
    <t>③</t>
  </si>
  <si>
    <t>④</t>
  </si>
  <si>
    <t>県外産業廃棄物の処理状況の見込みを記載した書類（記入例）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</si>
</sst>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000"/>
    <numFmt numFmtId="179" formatCode="0000000000"/>
    <numFmt numFmtId="180" formatCode="00000"/>
    <numFmt numFmtId="181" formatCode="#,##0;0;"/>
    <numFmt numFmtId="182" formatCode="\(0.0%\)"/>
    <numFmt numFmtId="183" formatCode="#,##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183" fontId="7" fillId="2" borderId="3" xfId="0" applyNumberFormat="1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7" fillId="0" borderId="7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82" fontId="7" fillId="0" borderId="4" xfId="0" applyNumberFormat="1" applyFont="1" applyFill="1" applyBorder="1" applyAlignment="1">
      <alignment horizontal="center" vertical="center"/>
    </xf>
    <xf numFmtId="181" fontId="7" fillId="0" borderId="3" xfId="0" applyNumberFormat="1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 applyProtection="1">
      <alignment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4</xdr:row>
      <xdr:rowOff>371475</xdr:rowOff>
    </xdr:from>
    <xdr:to>
      <xdr:col>5</xdr:col>
      <xdr:colOff>523875</xdr:colOff>
      <xdr:row>4</xdr:row>
      <xdr:rowOff>1371600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2105025" y="1257300"/>
          <a:ext cx="34956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記載内容は必ずしも正確である必要はありませんが、大体の傾向が分かるように記載してください。
　内容について質問する場合がありますので、事前協議には内容の分かる方が来庁してください。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123825</xdr:colOff>
      <xdr:row>5</xdr:row>
      <xdr:rowOff>104775</xdr:rowOff>
    </xdr:from>
    <xdr:to>
      <xdr:col>2</xdr:col>
      <xdr:colOff>1038225</xdr:colOff>
      <xdr:row>12</xdr:row>
      <xdr:rowOff>123825</xdr:rowOff>
    </xdr:to>
    <xdr:sp>
      <xdr:nvSpPr>
        <xdr:cNvPr id="2" name="Rectangle 10"/>
        <xdr:cNvSpPr>
          <a:spLocks/>
        </xdr:cNvSpPr>
      </xdr:nvSpPr>
      <xdr:spPr>
        <a:xfrm>
          <a:off x="123825" y="2476500"/>
          <a:ext cx="2647950" cy="32956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15</xdr:row>
      <xdr:rowOff>85725</xdr:rowOff>
    </xdr:from>
    <xdr:to>
      <xdr:col>3</xdr:col>
      <xdr:colOff>714375</xdr:colOff>
      <xdr:row>19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238125" y="6572250"/>
          <a:ext cx="3324225" cy="714375"/>
        </a:xfrm>
        <a:prstGeom prst="wedgeRoundRectCallout">
          <a:avLst>
            <a:gd name="adj1" fmla="val -40546"/>
            <a:gd name="adj2" fmla="val -18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「県外産業廃棄物の種類」及び「搬入計画量」は、県外産業廃棄物搬入協議書に対応するように記入してください。。</a:t>
          </a:r>
        </a:p>
      </xdr:txBody>
    </xdr:sp>
    <xdr:clientData/>
  </xdr:twoCellAnchor>
  <xdr:twoCellAnchor>
    <xdr:from>
      <xdr:col>5</xdr:col>
      <xdr:colOff>66675</xdr:colOff>
      <xdr:row>5</xdr:row>
      <xdr:rowOff>66675</xdr:rowOff>
    </xdr:from>
    <xdr:to>
      <xdr:col>6</xdr:col>
      <xdr:colOff>1066800</xdr:colOff>
      <xdr:row>12</xdr:row>
      <xdr:rowOff>295275</xdr:rowOff>
    </xdr:to>
    <xdr:sp>
      <xdr:nvSpPr>
        <xdr:cNvPr id="4" name="Rectangle 11"/>
        <xdr:cNvSpPr>
          <a:spLocks/>
        </xdr:cNvSpPr>
      </xdr:nvSpPr>
      <xdr:spPr>
        <a:xfrm>
          <a:off x="5143500" y="2438400"/>
          <a:ext cx="2114550" cy="35052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15</xdr:row>
      <xdr:rowOff>142875</xdr:rowOff>
    </xdr:from>
    <xdr:to>
      <xdr:col>7</xdr:col>
      <xdr:colOff>123825</xdr:colOff>
      <xdr:row>20</xdr:row>
      <xdr:rowOff>47625</xdr:rowOff>
    </xdr:to>
    <xdr:sp>
      <xdr:nvSpPr>
        <xdr:cNvPr id="5" name="AutoShape 4"/>
        <xdr:cNvSpPr>
          <a:spLocks/>
        </xdr:cNvSpPr>
      </xdr:nvSpPr>
      <xdr:spPr>
        <a:xfrm>
          <a:off x="5391150" y="6629400"/>
          <a:ext cx="2038350" cy="762000"/>
        </a:xfrm>
        <a:prstGeom prst="wedgeRoundRectCallout">
          <a:avLst>
            <a:gd name="adj1" fmla="val 7763"/>
            <a:gd name="adj2" fmla="val -145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「主な再生利用地」及び「主な用途」は、主なもの１つを記入してください。</a:t>
          </a:r>
        </a:p>
      </xdr:txBody>
    </xdr:sp>
    <xdr:clientData/>
  </xdr:twoCellAnchor>
  <xdr:twoCellAnchor>
    <xdr:from>
      <xdr:col>7</xdr:col>
      <xdr:colOff>1019175</xdr:colOff>
      <xdr:row>5</xdr:row>
      <xdr:rowOff>66675</xdr:rowOff>
    </xdr:from>
    <xdr:to>
      <xdr:col>8</xdr:col>
      <xdr:colOff>1000125</xdr:colOff>
      <xdr:row>12</xdr:row>
      <xdr:rowOff>295275</xdr:rowOff>
    </xdr:to>
    <xdr:sp>
      <xdr:nvSpPr>
        <xdr:cNvPr id="6" name="Rectangle 13"/>
        <xdr:cNvSpPr>
          <a:spLocks/>
        </xdr:cNvSpPr>
      </xdr:nvSpPr>
      <xdr:spPr>
        <a:xfrm>
          <a:off x="8324850" y="2438400"/>
          <a:ext cx="1095375" cy="35052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16</xdr:row>
      <xdr:rowOff>28575</xdr:rowOff>
    </xdr:from>
    <xdr:to>
      <xdr:col>8</xdr:col>
      <xdr:colOff>857250</xdr:colOff>
      <xdr:row>20</xdr:row>
      <xdr:rowOff>28575</xdr:rowOff>
    </xdr:to>
    <xdr:sp>
      <xdr:nvSpPr>
        <xdr:cNvPr id="7" name="AutoShape 6"/>
        <xdr:cNvSpPr>
          <a:spLocks/>
        </xdr:cNvSpPr>
      </xdr:nvSpPr>
      <xdr:spPr>
        <a:xfrm>
          <a:off x="7524750" y="6686550"/>
          <a:ext cx="1752600" cy="685800"/>
        </a:xfrm>
        <a:prstGeom prst="wedgeRoundRectCallout">
          <a:avLst>
            <a:gd name="adj1" fmla="val 11958"/>
            <a:gd name="adj2" fmla="val -170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「主な埋立処分地」は、主なもの１つを記入してください。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75" zoomScaleNormal="75" workbookViewId="0" topLeftCell="A1">
      <selection activeCell="K5" sqref="K5"/>
    </sheetView>
  </sheetViews>
  <sheetFormatPr defaultColWidth="9.00390625" defaultRowHeight="13.5"/>
  <cols>
    <col min="1" max="1" width="3.50390625" style="1" customWidth="1"/>
    <col min="2" max="2" width="19.25390625" style="1" customWidth="1"/>
    <col min="3" max="9" width="14.625" style="1" customWidth="1"/>
    <col min="10" max="12" width="9.00390625" style="1" customWidth="1"/>
    <col min="13" max="13" width="33.00390625" style="1" hidden="1" customWidth="1"/>
    <col min="14" max="17" width="9.00390625" style="1" hidden="1" customWidth="1"/>
    <col min="18" max="16384" width="9.00390625" style="1" customWidth="1"/>
  </cols>
  <sheetData>
    <row r="1" spans="1:17" ht="17.25">
      <c r="A1" s="29" t="s">
        <v>103</v>
      </c>
      <c r="B1" s="29"/>
      <c r="C1" s="29"/>
      <c r="D1" s="29"/>
      <c r="E1" s="29"/>
      <c r="F1" s="29"/>
      <c r="G1" s="29"/>
      <c r="H1" s="29"/>
      <c r="I1" s="29"/>
      <c r="M1" t="s">
        <v>0</v>
      </c>
      <c r="N1"/>
      <c r="O1" t="s">
        <v>41</v>
      </c>
      <c r="P1"/>
      <c r="Q1" t="s">
        <v>88</v>
      </c>
    </row>
    <row r="2" spans="13:17" ht="13.5">
      <c r="M2" t="s">
        <v>3</v>
      </c>
      <c r="N2"/>
      <c r="O2" t="s">
        <v>42</v>
      </c>
      <c r="P2"/>
      <c r="Q2" t="s">
        <v>89</v>
      </c>
    </row>
    <row r="3" spans="1:17" ht="21" customHeight="1">
      <c r="A3" s="23" t="s">
        <v>104</v>
      </c>
      <c r="B3" s="24"/>
      <c r="C3" s="18" t="s">
        <v>105</v>
      </c>
      <c r="D3" s="18" t="s">
        <v>106</v>
      </c>
      <c r="E3" s="2"/>
      <c r="F3" s="19" t="s">
        <v>123</v>
      </c>
      <c r="G3" s="3"/>
      <c r="H3" s="21" t="s">
        <v>124</v>
      </c>
      <c r="I3" s="22"/>
      <c r="M3" t="s">
        <v>4</v>
      </c>
      <c r="N3"/>
      <c r="O3" t="s">
        <v>43</v>
      </c>
      <c r="P3"/>
      <c r="Q3" t="s">
        <v>90</v>
      </c>
    </row>
    <row r="4" spans="1:17" ht="18" customHeight="1">
      <c r="A4" s="25"/>
      <c r="B4" s="26"/>
      <c r="C4" s="7" t="s">
        <v>126</v>
      </c>
      <c r="D4" s="7" t="s">
        <v>125</v>
      </c>
      <c r="E4" s="4" t="s">
        <v>110</v>
      </c>
      <c r="F4" s="4" t="s">
        <v>115</v>
      </c>
      <c r="G4" s="4" t="s">
        <v>107</v>
      </c>
      <c r="H4" s="4" t="s">
        <v>111</v>
      </c>
      <c r="I4" s="4" t="s">
        <v>108</v>
      </c>
      <c r="M4" t="s">
        <v>5</v>
      </c>
      <c r="N4"/>
      <c r="O4" t="s">
        <v>44</v>
      </c>
      <c r="P4"/>
      <c r="Q4" t="s">
        <v>91</v>
      </c>
    </row>
    <row r="5" spans="1:17" ht="117" customHeight="1">
      <c r="A5" s="27"/>
      <c r="B5" s="28"/>
      <c r="C5" s="5"/>
      <c r="D5" s="6" t="s">
        <v>112</v>
      </c>
      <c r="E5" s="6" t="s">
        <v>113</v>
      </c>
      <c r="F5" s="6" t="s">
        <v>109</v>
      </c>
      <c r="G5" s="20" t="s">
        <v>117</v>
      </c>
      <c r="H5" s="6" t="s">
        <v>114</v>
      </c>
      <c r="I5" s="20" t="s">
        <v>116</v>
      </c>
      <c r="L5" s="17"/>
      <c r="M5" t="s">
        <v>6</v>
      </c>
      <c r="N5"/>
      <c r="O5" t="s">
        <v>45</v>
      </c>
      <c r="P5"/>
      <c r="Q5" t="s">
        <v>92</v>
      </c>
    </row>
    <row r="6" spans="1:17" ht="42" customHeight="1">
      <c r="A6" s="8" t="s">
        <v>119</v>
      </c>
      <c r="B6" s="36"/>
      <c r="C6" s="9"/>
      <c r="D6" s="9"/>
      <c r="E6" s="10"/>
      <c r="F6" s="10"/>
      <c r="G6" s="11"/>
      <c r="H6" s="9"/>
      <c r="I6" s="11"/>
      <c r="M6" t="s">
        <v>7</v>
      </c>
      <c r="N6"/>
      <c r="O6" t="s">
        <v>46</v>
      </c>
      <c r="P6"/>
      <c r="Q6" t="s">
        <v>93</v>
      </c>
    </row>
    <row r="7" spans="1:17" ht="30" customHeight="1">
      <c r="A7" s="12"/>
      <c r="B7" s="37"/>
      <c r="C7" s="16">
        <f>IF(C6&gt;0,"(100.0%)","")</f>
      </c>
      <c r="D7" s="14" t="e">
        <f>D6/C6</f>
        <v>#DIV/0!</v>
      </c>
      <c r="E7" s="14" t="e">
        <f>E6/C6</f>
        <v>#DIV/0!</v>
      </c>
      <c r="F7" s="13"/>
      <c r="G7" s="13"/>
      <c r="H7" s="14" t="e">
        <f>H6/C6</f>
        <v>#DIV/0!</v>
      </c>
      <c r="I7" s="13"/>
      <c r="M7" t="s">
        <v>9</v>
      </c>
      <c r="N7"/>
      <c r="O7" t="s">
        <v>47</v>
      </c>
      <c r="P7"/>
      <c r="Q7" t="s">
        <v>94</v>
      </c>
    </row>
    <row r="8" spans="1:17" ht="42" customHeight="1">
      <c r="A8" s="8" t="s">
        <v>120</v>
      </c>
      <c r="B8" s="36"/>
      <c r="C8" s="9"/>
      <c r="D8" s="9"/>
      <c r="E8" s="10"/>
      <c r="F8" s="10"/>
      <c r="G8" s="10"/>
      <c r="H8" s="9"/>
      <c r="I8" s="10"/>
      <c r="M8" t="s">
        <v>13</v>
      </c>
      <c r="N8"/>
      <c r="O8" t="s">
        <v>48</v>
      </c>
      <c r="P8"/>
      <c r="Q8" t="s">
        <v>95</v>
      </c>
    </row>
    <row r="9" spans="1:17" ht="30" customHeight="1">
      <c r="A9" s="12"/>
      <c r="B9" s="37"/>
      <c r="C9" s="16">
        <f>IF(C8&gt;0,"(100.0%)","")</f>
      </c>
      <c r="D9" s="14" t="e">
        <f>D8/C8</f>
        <v>#DIV/0!</v>
      </c>
      <c r="E9" s="14" t="e">
        <f>E8/C8</f>
        <v>#DIV/0!</v>
      </c>
      <c r="F9" s="13"/>
      <c r="G9" s="13"/>
      <c r="H9" s="14" t="e">
        <f>H8/C8</f>
        <v>#DIV/0!</v>
      </c>
      <c r="I9" s="13"/>
      <c r="M9" t="s">
        <v>16</v>
      </c>
      <c r="N9"/>
      <c r="O9" t="s">
        <v>49</v>
      </c>
      <c r="P9"/>
      <c r="Q9" t="s">
        <v>96</v>
      </c>
    </row>
    <row r="10" spans="1:17" ht="42" customHeight="1">
      <c r="A10" s="8" t="s">
        <v>121</v>
      </c>
      <c r="B10" s="36"/>
      <c r="C10" s="9"/>
      <c r="D10" s="9"/>
      <c r="E10" s="10"/>
      <c r="F10" s="10"/>
      <c r="G10" s="10"/>
      <c r="H10" s="9"/>
      <c r="I10" s="10"/>
      <c r="M10" t="s">
        <v>19</v>
      </c>
      <c r="N10"/>
      <c r="O10" t="s">
        <v>50</v>
      </c>
      <c r="P10"/>
      <c r="Q10" t="s">
        <v>97</v>
      </c>
    </row>
    <row r="11" spans="1:17" ht="30" customHeight="1">
      <c r="A11" s="12"/>
      <c r="B11" s="37"/>
      <c r="C11" s="16">
        <f>IF(C10&gt;0,"(100.0%)","")</f>
      </c>
      <c r="D11" s="14" t="e">
        <f>D10/C10</f>
        <v>#DIV/0!</v>
      </c>
      <c r="E11" s="14" t="e">
        <f>E10/C10</f>
        <v>#DIV/0!</v>
      </c>
      <c r="F11" s="13"/>
      <c r="G11" s="13"/>
      <c r="H11" s="14" t="e">
        <f>H10/C10</f>
        <v>#DIV/0!</v>
      </c>
      <c r="I11" s="13"/>
      <c r="M11" t="s">
        <v>21</v>
      </c>
      <c r="N11"/>
      <c r="O11" t="s">
        <v>51</v>
      </c>
      <c r="P11"/>
      <c r="Q11" t="s">
        <v>98</v>
      </c>
    </row>
    <row r="12" spans="1:17" ht="42" customHeight="1">
      <c r="A12" s="8" t="s">
        <v>122</v>
      </c>
      <c r="B12" s="36"/>
      <c r="C12" s="9"/>
      <c r="D12" s="9"/>
      <c r="E12" s="10"/>
      <c r="F12" s="10"/>
      <c r="G12" s="10"/>
      <c r="H12" s="9"/>
      <c r="I12" s="10"/>
      <c r="M12" t="s">
        <v>24</v>
      </c>
      <c r="N12"/>
      <c r="O12" t="s">
        <v>52</v>
      </c>
      <c r="P12"/>
      <c r="Q12" t="s">
        <v>99</v>
      </c>
    </row>
    <row r="13" spans="1:17" ht="30" customHeight="1">
      <c r="A13" s="12"/>
      <c r="B13" s="37"/>
      <c r="C13" s="16">
        <f>IF(C12&gt;0,"(100.0%)","")</f>
      </c>
      <c r="D13" s="14" t="e">
        <f>D12/C12</f>
        <v>#DIV/0!</v>
      </c>
      <c r="E13" s="14" t="e">
        <f>E12/C12</f>
        <v>#DIV/0!</v>
      </c>
      <c r="F13" s="13"/>
      <c r="G13" s="13"/>
      <c r="H13" s="14" t="e">
        <f>H12/C12</f>
        <v>#DIV/0!</v>
      </c>
      <c r="I13" s="13"/>
      <c r="M13" t="s">
        <v>25</v>
      </c>
      <c r="N13"/>
      <c r="O13" t="s">
        <v>53</v>
      </c>
      <c r="P13"/>
      <c r="Q13" t="s">
        <v>100</v>
      </c>
    </row>
    <row r="14" spans="1:17" ht="18" customHeight="1">
      <c r="A14" s="23" t="s">
        <v>118</v>
      </c>
      <c r="B14" s="24"/>
      <c r="C14" s="15">
        <f>C6+C8+C10+C12</f>
        <v>0</v>
      </c>
      <c r="D14" s="15">
        <f>D6+D8+D10+D12</f>
        <v>0</v>
      </c>
      <c r="E14" s="15">
        <f>E6+E8+E10+E12</f>
        <v>0</v>
      </c>
      <c r="F14" s="32"/>
      <c r="G14" s="33"/>
      <c r="H14" s="15">
        <f>H6+H8+H10+H12</f>
        <v>0</v>
      </c>
      <c r="I14" s="30"/>
      <c r="M14" t="s">
        <v>26</v>
      </c>
      <c r="N14"/>
      <c r="O14" t="s">
        <v>54</v>
      </c>
      <c r="P14"/>
      <c r="Q14" t="s">
        <v>101</v>
      </c>
    </row>
    <row r="15" spans="1:17" ht="18" customHeight="1">
      <c r="A15" s="27"/>
      <c r="B15" s="28"/>
      <c r="C15" s="16">
        <f>IF(C14&gt;0,"(100.0%)","")</f>
      </c>
      <c r="D15" s="14" t="e">
        <f>D14/C14</f>
        <v>#DIV/0!</v>
      </c>
      <c r="E15" s="14" t="e">
        <f>E14/C14</f>
        <v>#DIV/0!</v>
      </c>
      <c r="F15" s="34"/>
      <c r="G15" s="35"/>
      <c r="H15" s="14" t="e">
        <f>H14/C14</f>
        <v>#DIV/0!</v>
      </c>
      <c r="I15" s="31"/>
      <c r="M15" t="s">
        <v>27</v>
      </c>
      <c r="N15"/>
      <c r="O15" t="s">
        <v>55</v>
      </c>
      <c r="P15"/>
      <c r="Q15" t="s">
        <v>102</v>
      </c>
    </row>
    <row r="16" spans="13:17" ht="13.5">
      <c r="M16" t="s">
        <v>28</v>
      </c>
      <c r="N16"/>
      <c r="O16" t="s">
        <v>56</v>
      </c>
      <c r="P16"/>
      <c r="Q16" t="s">
        <v>41</v>
      </c>
    </row>
    <row r="17" spans="13:17" ht="13.5">
      <c r="M17" t="s">
        <v>29</v>
      </c>
      <c r="N17"/>
      <c r="O17" t="s">
        <v>57</v>
      </c>
      <c r="P17"/>
      <c r="Q17" t="s">
        <v>42</v>
      </c>
    </row>
    <row r="18" spans="13:17" ht="13.5">
      <c r="M18" t="s">
        <v>30</v>
      </c>
      <c r="N18"/>
      <c r="O18" t="s">
        <v>58</v>
      </c>
      <c r="P18"/>
      <c r="Q18" t="s">
        <v>43</v>
      </c>
    </row>
    <row r="19" spans="13:17" ht="13.5">
      <c r="M19" t="s">
        <v>31</v>
      </c>
      <c r="N19"/>
      <c r="O19" t="s">
        <v>59</v>
      </c>
      <c r="P19"/>
      <c r="Q19" t="s">
        <v>44</v>
      </c>
    </row>
    <row r="20" spans="13:17" ht="13.5">
      <c r="M20" t="s">
        <v>32</v>
      </c>
      <c r="N20"/>
      <c r="O20" t="s">
        <v>60</v>
      </c>
      <c r="P20"/>
      <c r="Q20" t="s">
        <v>45</v>
      </c>
    </row>
    <row r="21" spans="13:17" ht="13.5">
      <c r="M21" t="s">
        <v>33</v>
      </c>
      <c r="N21"/>
      <c r="O21" t="s">
        <v>61</v>
      </c>
      <c r="P21"/>
      <c r="Q21" t="s">
        <v>46</v>
      </c>
    </row>
    <row r="22" spans="13:17" ht="13.5">
      <c r="M22" t="s">
        <v>34</v>
      </c>
      <c r="N22"/>
      <c r="O22" t="s">
        <v>62</v>
      </c>
      <c r="P22"/>
      <c r="Q22" t="s">
        <v>47</v>
      </c>
    </row>
    <row r="23" spans="13:17" ht="13.5">
      <c r="M23" t="s">
        <v>35</v>
      </c>
      <c r="N23"/>
      <c r="O23" t="s">
        <v>63</v>
      </c>
      <c r="P23"/>
      <c r="Q23" t="s">
        <v>48</v>
      </c>
    </row>
    <row r="24" spans="13:17" ht="13.5">
      <c r="M24" t="s">
        <v>36</v>
      </c>
      <c r="N24"/>
      <c r="O24" t="s">
        <v>64</v>
      </c>
      <c r="P24"/>
      <c r="Q24" t="s">
        <v>49</v>
      </c>
    </row>
    <row r="25" spans="13:17" ht="13.5">
      <c r="M25" t="s">
        <v>37</v>
      </c>
      <c r="N25"/>
      <c r="O25" t="s">
        <v>65</v>
      </c>
      <c r="P25"/>
      <c r="Q25" t="s">
        <v>50</v>
      </c>
    </row>
    <row r="26" spans="13:17" ht="13.5">
      <c r="M26" t="s">
        <v>38</v>
      </c>
      <c r="N26"/>
      <c r="O26" t="s">
        <v>66</v>
      </c>
      <c r="P26"/>
      <c r="Q26" t="s">
        <v>51</v>
      </c>
    </row>
    <row r="27" spans="13:17" ht="13.5">
      <c r="M27" t="s">
        <v>39</v>
      </c>
      <c r="N27"/>
      <c r="O27" t="s">
        <v>67</v>
      </c>
      <c r="P27"/>
      <c r="Q27" t="s">
        <v>52</v>
      </c>
    </row>
    <row r="28" spans="13:17" ht="13.5">
      <c r="M28" t="s">
        <v>40</v>
      </c>
      <c r="N28"/>
      <c r="O28" t="s">
        <v>68</v>
      </c>
      <c r="P28"/>
      <c r="Q28" t="s">
        <v>53</v>
      </c>
    </row>
    <row r="29" spans="13:17" ht="13.5">
      <c r="M29" t="s">
        <v>1</v>
      </c>
      <c r="N29"/>
      <c r="O29" t="s">
        <v>69</v>
      </c>
      <c r="P29"/>
      <c r="Q29" t="s">
        <v>54</v>
      </c>
    </row>
    <row r="30" spans="13:17" ht="13.5">
      <c r="M30" t="s">
        <v>2</v>
      </c>
      <c r="N30"/>
      <c r="O30" t="s">
        <v>70</v>
      </c>
      <c r="P30"/>
      <c r="Q30" t="s">
        <v>55</v>
      </c>
    </row>
    <row r="31" spans="13:17" ht="13.5">
      <c r="M31" t="s">
        <v>8</v>
      </c>
      <c r="N31"/>
      <c r="O31" t="s">
        <v>71</v>
      </c>
      <c r="P31"/>
      <c r="Q31" t="s">
        <v>57</v>
      </c>
    </row>
    <row r="32" spans="13:17" ht="13.5">
      <c r="M32" t="s">
        <v>10</v>
      </c>
      <c r="N32"/>
      <c r="O32" t="s">
        <v>72</v>
      </c>
      <c r="P32"/>
      <c r="Q32" t="s">
        <v>58</v>
      </c>
    </row>
    <row r="33" spans="13:17" ht="13.5">
      <c r="M33" t="s">
        <v>11</v>
      </c>
      <c r="N33"/>
      <c r="O33" t="s">
        <v>73</v>
      </c>
      <c r="P33"/>
      <c r="Q33" t="s">
        <v>59</v>
      </c>
    </row>
    <row r="34" spans="13:17" ht="13.5">
      <c r="M34" t="s">
        <v>12</v>
      </c>
      <c r="N34"/>
      <c r="O34" t="s">
        <v>74</v>
      </c>
      <c r="P34"/>
      <c r="Q34" t="s">
        <v>60</v>
      </c>
    </row>
    <row r="35" spans="13:17" ht="13.5">
      <c r="M35" t="s">
        <v>14</v>
      </c>
      <c r="N35"/>
      <c r="O35" t="s">
        <v>75</v>
      </c>
      <c r="P35"/>
      <c r="Q35" t="s">
        <v>61</v>
      </c>
    </row>
    <row r="36" spans="13:17" ht="13.5">
      <c r="M36" t="s">
        <v>15</v>
      </c>
      <c r="N36"/>
      <c r="O36" t="s">
        <v>76</v>
      </c>
      <c r="P36"/>
      <c r="Q36" t="s">
        <v>62</v>
      </c>
    </row>
    <row r="37" spans="13:17" ht="13.5">
      <c r="M37" t="s">
        <v>17</v>
      </c>
      <c r="N37"/>
      <c r="O37" t="s">
        <v>77</v>
      </c>
      <c r="P37"/>
      <c r="Q37" t="s">
        <v>63</v>
      </c>
    </row>
    <row r="38" spans="13:17" ht="13.5">
      <c r="M38" t="s">
        <v>18</v>
      </c>
      <c r="N38"/>
      <c r="O38" t="s">
        <v>78</v>
      </c>
      <c r="P38"/>
      <c r="Q38" t="s">
        <v>64</v>
      </c>
    </row>
    <row r="39" spans="13:17" ht="13.5">
      <c r="M39" t="s">
        <v>20</v>
      </c>
      <c r="N39"/>
      <c r="O39" t="s">
        <v>79</v>
      </c>
      <c r="P39"/>
      <c r="Q39" t="s">
        <v>65</v>
      </c>
    </row>
    <row r="40" spans="13:17" ht="13.5">
      <c r="M40" t="s">
        <v>22</v>
      </c>
      <c r="N40"/>
      <c r="O40" t="s">
        <v>80</v>
      </c>
      <c r="P40"/>
      <c r="Q40" t="s">
        <v>66</v>
      </c>
    </row>
    <row r="41" spans="13:17" ht="13.5">
      <c r="M41" t="s">
        <v>23</v>
      </c>
      <c r="N41"/>
      <c r="O41" t="s">
        <v>81</v>
      </c>
      <c r="P41"/>
      <c r="Q41" t="s">
        <v>67</v>
      </c>
    </row>
    <row r="42" spans="13:17" ht="13.5">
      <c r="M42"/>
      <c r="N42"/>
      <c r="O42" t="s">
        <v>82</v>
      </c>
      <c r="P42"/>
      <c r="Q42" t="s">
        <v>68</v>
      </c>
    </row>
    <row r="43" spans="13:17" ht="13.5">
      <c r="M43"/>
      <c r="N43"/>
      <c r="O43" t="s">
        <v>83</v>
      </c>
      <c r="P43"/>
      <c r="Q43" t="s">
        <v>69</v>
      </c>
    </row>
    <row r="44" spans="13:17" ht="13.5">
      <c r="M44"/>
      <c r="N44"/>
      <c r="O44" t="s">
        <v>84</v>
      </c>
      <c r="P44"/>
      <c r="Q44" t="s">
        <v>70</v>
      </c>
    </row>
    <row r="45" spans="13:17" ht="13.5">
      <c r="M45"/>
      <c r="N45"/>
      <c r="O45" t="s">
        <v>85</v>
      </c>
      <c r="P45"/>
      <c r="Q45" t="s">
        <v>71</v>
      </c>
    </row>
    <row r="46" spans="13:17" ht="13.5">
      <c r="M46"/>
      <c r="N46"/>
      <c r="O46" t="s">
        <v>86</v>
      </c>
      <c r="P46"/>
      <c r="Q46" t="s">
        <v>72</v>
      </c>
    </row>
    <row r="47" spans="13:17" ht="13.5">
      <c r="M47"/>
      <c r="N47"/>
      <c r="O47" t="s">
        <v>87</v>
      </c>
      <c r="P47"/>
      <c r="Q47" t="s">
        <v>73</v>
      </c>
    </row>
    <row r="48" spans="13:17" ht="13.5">
      <c r="M48"/>
      <c r="N48"/>
      <c r="O48"/>
      <c r="P48"/>
      <c r="Q48" t="s">
        <v>74</v>
      </c>
    </row>
    <row r="49" spans="13:17" ht="13.5">
      <c r="M49"/>
      <c r="N49"/>
      <c r="O49"/>
      <c r="P49"/>
      <c r="Q49" t="s">
        <v>75</v>
      </c>
    </row>
    <row r="50" spans="13:17" ht="13.5">
      <c r="M50"/>
      <c r="N50"/>
      <c r="O50"/>
      <c r="P50"/>
      <c r="Q50" t="s">
        <v>76</v>
      </c>
    </row>
    <row r="51" spans="13:17" ht="13.5">
      <c r="M51"/>
      <c r="N51"/>
      <c r="O51"/>
      <c r="P51"/>
      <c r="Q51" t="s">
        <v>77</v>
      </c>
    </row>
    <row r="52" spans="13:17" ht="13.5">
      <c r="M52"/>
      <c r="N52"/>
      <c r="O52"/>
      <c r="P52"/>
      <c r="Q52" t="s">
        <v>78</v>
      </c>
    </row>
    <row r="53" spans="13:17" ht="13.5">
      <c r="M53"/>
      <c r="N53"/>
      <c r="O53"/>
      <c r="P53"/>
      <c r="Q53" t="s">
        <v>79</v>
      </c>
    </row>
    <row r="54" spans="13:17" ht="13.5">
      <c r="M54"/>
      <c r="N54"/>
      <c r="O54"/>
      <c r="P54"/>
      <c r="Q54" t="s">
        <v>80</v>
      </c>
    </row>
    <row r="55" spans="13:17" ht="13.5">
      <c r="M55"/>
      <c r="N55"/>
      <c r="O55"/>
      <c r="P55"/>
      <c r="Q55" t="s">
        <v>81</v>
      </c>
    </row>
    <row r="56" spans="13:17" ht="13.5">
      <c r="M56"/>
      <c r="N56"/>
      <c r="O56"/>
      <c r="P56"/>
      <c r="Q56" t="s">
        <v>82</v>
      </c>
    </row>
    <row r="57" spans="13:17" ht="13.5">
      <c r="M57"/>
      <c r="N57"/>
      <c r="O57"/>
      <c r="P57"/>
      <c r="Q57" t="s">
        <v>83</v>
      </c>
    </row>
    <row r="58" spans="13:17" ht="13.5">
      <c r="M58"/>
      <c r="N58"/>
      <c r="O58"/>
      <c r="P58"/>
      <c r="Q58" t="s">
        <v>84</v>
      </c>
    </row>
    <row r="59" spans="13:17" ht="13.5">
      <c r="M59"/>
      <c r="N59"/>
      <c r="O59"/>
      <c r="P59"/>
      <c r="Q59" t="s">
        <v>85</v>
      </c>
    </row>
    <row r="60" spans="13:17" ht="13.5">
      <c r="M60"/>
      <c r="N60"/>
      <c r="O60"/>
      <c r="P60"/>
      <c r="Q60" t="s">
        <v>86</v>
      </c>
    </row>
    <row r="61" spans="13:17" ht="13.5">
      <c r="M61"/>
      <c r="N61"/>
      <c r="O61"/>
      <c r="P61"/>
      <c r="Q61" t="s">
        <v>87</v>
      </c>
    </row>
    <row r="62" spans="13:16" ht="13.5">
      <c r="M62"/>
      <c r="N62"/>
      <c r="O62"/>
      <c r="P62"/>
    </row>
  </sheetData>
  <mergeCells count="10">
    <mergeCell ref="H3:I3"/>
    <mergeCell ref="A3:B5"/>
    <mergeCell ref="A1:I1"/>
    <mergeCell ref="A14:B15"/>
    <mergeCell ref="I14:I15"/>
    <mergeCell ref="F14:G15"/>
    <mergeCell ref="B6:B7"/>
    <mergeCell ref="B8:B9"/>
    <mergeCell ref="B10:B11"/>
    <mergeCell ref="B12:B13"/>
  </mergeCells>
  <conditionalFormatting sqref="D9 D11 D13 D7:E7 D15">
    <cfRule type="expression" priority="1" dxfId="0" stopIfTrue="1">
      <formula>$C6=0</formula>
    </cfRule>
  </conditionalFormatting>
  <conditionalFormatting sqref="H7 H9 H11 H13 H15">
    <cfRule type="expression" priority="2" dxfId="0" stopIfTrue="1">
      <formula>C6=0</formula>
    </cfRule>
  </conditionalFormatting>
  <conditionalFormatting sqref="E9">
    <cfRule type="expression" priority="3" dxfId="0" stopIfTrue="1">
      <formula>$C$8=0</formula>
    </cfRule>
  </conditionalFormatting>
  <conditionalFormatting sqref="E11">
    <cfRule type="expression" priority="4" dxfId="0" stopIfTrue="1">
      <formula>$C$10=0</formula>
    </cfRule>
  </conditionalFormatting>
  <conditionalFormatting sqref="E13">
    <cfRule type="expression" priority="5" dxfId="0" stopIfTrue="1">
      <formula>$C$12=0</formula>
    </cfRule>
  </conditionalFormatting>
  <conditionalFormatting sqref="E15">
    <cfRule type="expression" priority="6" dxfId="0" stopIfTrue="1">
      <formula>$C$14=0</formula>
    </cfRule>
  </conditionalFormatting>
  <dataValidations count="5">
    <dataValidation allowBlank="1" showInputMessage="1" showErrorMessage="1" imeMode="off" sqref="G13:H13 H12 G7 G9:H9 G11:H11 H6:H8 H10 C6:E13"/>
    <dataValidation type="list" allowBlank="1" showInputMessage="1" showErrorMessage="1" imeMode="hiragana" sqref="F6 F8 F10 F12">
      <formula1>$O$1:$O$47</formula1>
    </dataValidation>
    <dataValidation type="list" allowBlank="1" showInputMessage="1" showErrorMessage="1" imeMode="off" sqref="G12 G10 G8 G6">
      <formula1>"1,2,3,4,5,6"</formula1>
    </dataValidation>
    <dataValidation type="list" allowBlank="1" showInputMessage="1" showErrorMessage="1" sqref="B6:B13">
      <formula1>$M$1:$M$41</formula1>
    </dataValidation>
    <dataValidation type="list" allowBlank="1" showInputMessage="1" showErrorMessage="1" imeMode="hiragana" sqref="I6 I8 I10 I12">
      <formula1>$Q$1:$Q$61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="75" zoomScaleNormal="75" workbookViewId="0" topLeftCell="A1">
      <selection activeCell="K6" sqref="K6"/>
    </sheetView>
  </sheetViews>
  <sheetFormatPr defaultColWidth="9.00390625" defaultRowHeight="13.5"/>
  <cols>
    <col min="1" max="1" width="3.50390625" style="1" customWidth="1"/>
    <col min="2" max="2" width="19.25390625" style="1" customWidth="1"/>
    <col min="3" max="9" width="14.625" style="1" customWidth="1"/>
    <col min="10" max="12" width="9.00390625" style="1" customWidth="1"/>
    <col min="13" max="13" width="33.00390625" style="1" hidden="1" customWidth="1"/>
    <col min="14" max="17" width="9.00390625" style="1" hidden="1" customWidth="1"/>
    <col min="18" max="16384" width="9.00390625" style="1" customWidth="1"/>
  </cols>
  <sheetData>
    <row r="1" spans="1:17" ht="17.25">
      <c r="A1" s="29" t="s">
        <v>135</v>
      </c>
      <c r="B1" s="29"/>
      <c r="C1" s="29"/>
      <c r="D1" s="29"/>
      <c r="E1" s="29"/>
      <c r="F1" s="29"/>
      <c r="G1" s="29"/>
      <c r="H1" s="29"/>
      <c r="I1" s="29"/>
      <c r="M1" t="s">
        <v>0</v>
      </c>
      <c r="N1"/>
      <c r="O1" t="s">
        <v>41</v>
      </c>
      <c r="P1"/>
      <c r="Q1" t="s">
        <v>88</v>
      </c>
    </row>
    <row r="2" spans="13:17" ht="13.5">
      <c r="M2" t="s">
        <v>3</v>
      </c>
      <c r="N2"/>
      <c r="O2" t="s">
        <v>42</v>
      </c>
      <c r="P2"/>
      <c r="Q2" t="s">
        <v>89</v>
      </c>
    </row>
    <row r="3" spans="1:17" ht="21" customHeight="1">
      <c r="A3" s="23" t="s">
        <v>104</v>
      </c>
      <c r="B3" s="24"/>
      <c r="C3" s="18" t="s">
        <v>105</v>
      </c>
      <c r="D3" s="18" t="s">
        <v>106</v>
      </c>
      <c r="E3" s="2"/>
      <c r="F3" s="19" t="s">
        <v>123</v>
      </c>
      <c r="G3" s="3"/>
      <c r="H3" s="21" t="s">
        <v>124</v>
      </c>
      <c r="I3" s="22"/>
      <c r="M3" t="s">
        <v>4</v>
      </c>
      <c r="N3"/>
      <c r="O3" t="s">
        <v>43</v>
      </c>
      <c r="P3"/>
      <c r="Q3" t="s">
        <v>90</v>
      </c>
    </row>
    <row r="4" spans="1:17" ht="18" customHeight="1">
      <c r="A4" s="25"/>
      <c r="B4" s="26"/>
      <c r="C4" s="7" t="s">
        <v>127</v>
      </c>
      <c r="D4" s="7" t="s">
        <v>125</v>
      </c>
      <c r="E4" s="4" t="s">
        <v>110</v>
      </c>
      <c r="F4" s="4" t="s">
        <v>115</v>
      </c>
      <c r="G4" s="4" t="s">
        <v>107</v>
      </c>
      <c r="H4" s="4" t="s">
        <v>111</v>
      </c>
      <c r="I4" s="4" t="s">
        <v>108</v>
      </c>
      <c r="M4" t="s">
        <v>5</v>
      </c>
      <c r="N4"/>
      <c r="O4" t="s">
        <v>44</v>
      </c>
      <c r="P4"/>
      <c r="Q4" t="s">
        <v>91</v>
      </c>
    </row>
    <row r="5" spans="1:17" ht="117" customHeight="1">
      <c r="A5" s="27"/>
      <c r="B5" s="28"/>
      <c r="C5" s="5"/>
      <c r="D5" s="6" t="s">
        <v>128</v>
      </c>
      <c r="E5" s="6" t="s">
        <v>129</v>
      </c>
      <c r="F5" s="6" t="s">
        <v>109</v>
      </c>
      <c r="G5" s="20" t="s">
        <v>117</v>
      </c>
      <c r="H5" s="6" t="s">
        <v>130</v>
      </c>
      <c r="I5" s="20" t="s">
        <v>116</v>
      </c>
      <c r="L5" s="17"/>
      <c r="M5" t="s">
        <v>6</v>
      </c>
      <c r="N5"/>
      <c r="O5" t="s">
        <v>45</v>
      </c>
      <c r="P5"/>
      <c r="Q5" t="s">
        <v>92</v>
      </c>
    </row>
    <row r="6" spans="1:17" ht="42" customHeight="1">
      <c r="A6" s="8" t="s">
        <v>131</v>
      </c>
      <c r="B6" s="36" t="s">
        <v>28</v>
      </c>
      <c r="C6" s="9">
        <v>500</v>
      </c>
      <c r="D6" s="9">
        <v>0</v>
      </c>
      <c r="E6" s="10">
        <v>400</v>
      </c>
      <c r="F6" s="10" t="s">
        <v>56</v>
      </c>
      <c r="G6" s="11">
        <v>1</v>
      </c>
      <c r="H6" s="9">
        <v>100</v>
      </c>
      <c r="I6" s="11" t="s">
        <v>88</v>
      </c>
      <c r="M6" t="s">
        <v>7</v>
      </c>
      <c r="N6"/>
      <c r="O6" t="s">
        <v>46</v>
      </c>
      <c r="P6"/>
      <c r="Q6" t="s">
        <v>93</v>
      </c>
    </row>
    <row r="7" spans="1:17" ht="30" customHeight="1">
      <c r="A7" s="12"/>
      <c r="B7" s="37"/>
      <c r="C7" s="16" t="str">
        <f>IF(C6&gt;0,"(100.0%)","")</f>
        <v>(100.0%)</v>
      </c>
      <c r="D7" s="14">
        <f>D6/C6</f>
        <v>0</v>
      </c>
      <c r="E7" s="14">
        <f>E6/C6</f>
        <v>0.8</v>
      </c>
      <c r="F7" s="13"/>
      <c r="G7" s="13"/>
      <c r="H7" s="14">
        <f>H6/C6</f>
        <v>0.2</v>
      </c>
      <c r="I7" s="13"/>
      <c r="M7" t="s">
        <v>9</v>
      </c>
      <c r="N7"/>
      <c r="O7" t="s">
        <v>47</v>
      </c>
      <c r="P7"/>
      <c r="Q7" t="s">
        <v>94</v>
      </c>
    </row>
    <row r="8" spans="1:17" ht="42" customHeight="1">
      <c r="A8" s="8" t="s">
        <v>132</v>
      </c>
      <c r="B8" s="36" t="s">
        <v>33</v>
      </c>
      <c r="C8" s="9">
        <v>200</v>
      </c>
      <c r="D8" s="9">
        <v>180</v>
      </c>
      <c r="E8" s="10">
        <v>0</v>
      </c>
      <c r="F8" s="10"/>
      <c r="G8" s="10"/>
      <c r="H8" s="9">
        <v>20</v>
      </c>
      <c r="I8" s="10" t="s">
        <v>57</v>
      </c>
      <c r="M8" t="s">
        <v>13</v>
      </c>
      <c r="N8"/>
      <c r="O8" t="s">
        <v>48</v>
      </c>
      <c r="P8"/>
      <c r="Q8" t="s">
        <v>95</v>
      </c>
    </row>
    <row r="9" spans="1:17" ht="30" customHeight="1">
      <c r="A9" s="12"/>
      <c r="B9" s="37"/>
      <c r="C9" s="16" t="str">
        <f>IF(C8&gt;0,"(100.0%)","")</f>
        <v>(100.0%)</v>
      </c>
      <c r="D9" s="14">
        <f>D8/C8</f>
        <v>0.9</v>
      </c>
      <c r="E9" s="14">
        <f>E8/C8</f>
        <v>0</v>
      </c>
      <c r="F9" s="13"/>
      <c r="G9" s="13"/>
      <c r="H9" s="14">
        <f>H8/C8</f>
        <v>0.1</v>
      </c>
      <c r="I9" s="13"/>
      <c r="M9" t="s">
        <v>16</v>
      </c>
      <c r="N9"/>
      <c r="O9" t="s">
        <v>49</v>
      </c>
      <c r="P9"/>
      <c r="Q9" t="s">
        <v>96</v>
      </c>
    </row>
    <row r="10" spans="1:17" ht="42" customHeight="1">
      <c r="A10" s="8" t="s">
        <v>133</v>
      </c>
      <c r="B10" s="36" t="s">
        <v>3</v>
      </c>
      <c r="C10" s="9">
        <v>100</v>
      </c>
      <c r="D10" s="9">
        <v>0</v>
      </c>
      <c r="E10" s="10">
        <v>100</v>
      </c>
      <c r="F10" s="10" t="s">
        <v>55</v>
      </c>
      <c r="G10" s="10">
        <v>3</v>
      </c>
      <c r="H10" s="9">
        <v>0</v>
      </c>
      <c r="I10" s="10"/>
      <c r="M10" t="s">
        <v>19</v>
      </c>
      <c r="N10"/>
      <c r="O10" t="s">
        <v>50</v>
      </c>
      <c r="P10"/>
      <c r="Q10" t="s">
        <v>97</v>
      </c>
    </row>
    <row r="11" spans="1:17" ht="30" customHeight="1">
      <c r="A11" s="12"/>
      <c r="B11" s="37"/>
      <c r="C11" s="16" t="str">
        <f>IF(C10&gt;0,"(100.0%)","")</f>
        <v>(100.0%)</v>
      </c>
      <c r="D11" s="14">
        <f>D10/C10</f>
        <v>0</v>
      </c>
      <c r="E11" s="14">
        <f>E10/C10</f>
        <v>1</v>
      </c>
      <c r="F11" s="13"/>
      <c r="G11" s="13"/>
      <c r="H11" s="14">
        <f>H10/C10</f>
        <v>0</v>
      </c>
      <c r="I11" s="13"/>
      <c r="M11" t="s">
        <v>21</v>
      </c>
      <c r="N11"/>
      <c r="O11" t="s">
        <v>51</v>
      </c>
      <c r="P11"/>
      <c r="Q11" t="s">
        <v>98</v>
      </c>
    </row>
    <row r="12" spans="1:17" ht="42" customHeight="1">
      <c r="A12" s="8" t="s">
        <v>134</v>
      </c>
      <c r="B12" s="36"/>
      <c r="C12" s="9"/>
      <c r="D12" s="9"/>
      <c r="E12" s="10"/>
      <c r="F12" s="10"/>
      <c r="G12" s="10"/>
      <c r="H12" s="9"/>
      <c r="I12" s="10"/>
      <c r="M12" t="s">
        <v>24</v>
      </c>
      <c r="N12"/>
      <c r="O12" t="s">
        <v>52</v>
      </c>
      <c r="P12"/>
      <c r="Q12" t="s">
        <v>99</v>
      </c>
    </row>
    <row r="13" spans="1:17" ht="30" customHeight="1">
      <c r="A13" s="12"/>
      <c r="B13" s="37"/>
      <c r="C13" s="16">
        <f>IF(C12&gt;0,"(100.0%)","")</f>
      </c>
      <c r="D13" s="14"/>
      <c r="E13" s="14"/>
      <c r="F13" s="13"/>
      <c r="G13" s="13"/>
      <c r="H13" s="14"/>
      <c r="I13" s="13"/>
      <c r="M13" t="s">
        <v>25</v>
      </c>
      <c r="N13"/>
      <c r="O13" t="s">
        <v>53</v>
      </c>
      <c r="P13"/>
      <c r="Q13" t="s">
        <v>100</v>
      </c>
    </row>
    <row r="14" spans="1:17" ht="18" customHeight="1">
      <c r="A14" s="23" t="s">
        <v>118</v>
      </c>
      <c r="B14" s="24"/>
      <c r="C14" s="15">
        <f>C6+C8+C10+C12</f>
        <v>800</v>
      </c>
      <c r="D14" s="15">
        <f>D6+D8+D10+D12</f>
        <v>180</v>
      </c>
      <c r="E14" s="15">
        <f>E6+E8+E10+E12</f>
        <v>500</v>
      </c>
      <c r="F14" s="32"/>
      <c r="G14" s="33"/>
      <c r="H14" s="15">
        <f>H6+H8+H10+H12</f>
        <v>120</v>
      </c>
      <c r="I14" s="30"/>
      <c r="M14" t="s">
        <v>26</v>
      </c>
      <c r="N14"/>
      <c r="O14" t="s">
        <v>54</v>
      </c>
      <c r="P14"/>
      <c r="Q14" t="s">
        <v>101</v>
      </c>
    </row>
    <row r="15" spans="1:17" ht="18" customHeight="1">
      <c r="A15" s="27"/>
      <c r="B15" s="28"/>
      <c r="C15" s="16" t="str">
        <f>IF(C14&gt;0,"(100.0%)","")</f>
        <v>(100.0%)</v>
      </c>
      <c r="D15" s="14">
        <f>D14/C14</f>
        <v>0.225</v>
      </c>
      <c r="E15" s="14">
        <f>E14/C14</f>
        <v>0.625</v>
      </c>
      <c r="F15" s="34"/>
      <c r="G15" s="35"/>
      <c r="H15" s="14">
        <f>H14/C14</f>
        <v>0.15</v>
      </c>
      <c r="I15" s="31"/>
      <c r="M15" t="s">
        <v>27</v>
      </c>
      <c r="N15"/>
      <c r="O15" t="s">
        <v>55</v>
      </c>
      <c r="P15"/>
      <c r="Q15" t="s">
        <v>102</v>
      </c>
    </row>
    <row r="16" spans="13:17" ht="13.5">
      <c r="M16" t="s">
        <v>28</v>
      </c>
      <c r="N16"/>
      <c r="O16" t="s">
        <v>56</v>
      </c>
      <c r="P16"/>
      <c r="Q16" t="s">
        <v>41</v>
      </c>
    </row>
    <row r="17" spans="13:17" ht="13.5">
      <c r="M17" t="s">
        <v>29</v>
      </c>
      <c r="N17"/>
      <c r="O17" t="s">
        <v>57</v>
      </c>
      <c r="P17"/>
      <c r="Q17" t="s">
        <v>42</v>
      </c>
    </row>
    <row r="18" spans="13:17" ht="13.5">
      <c r="M18" t="s">
        <v>30</v>
      </c>
      <c r="N18"/>
      <c r="O18" t="s">
        <v>58</v>
      </c>
      <c r="P18"/>
      <c r="Q18" t="s">
        <v>43</v>
      </c>
    </row>
    <row r="19" spans="13:17" ht="13.5">
      <c r="M19" t="s">
        <v>31</v>
      </c>
      <c r="N19"/>
      <c r="O19" t="s">
        <v>59</v>
      </c>
      <c r="P19"/>
      <c r="Q19" t="s">
        <v>44</v>
      </c>
    </row>
    <row r="20" spans="13:17" ht="13.5">
      <c r="M20" t="s">
        <v>32</v>
      </c>
      <c r="N20"/>
      <c r="O20" t="s">
        <v>60</v>
      </c>
      <c r="P20"/>
      <c r="Q20" t="s">
        <v>45</v>
      </c>
    </row>
    <row r="21" spans="13:17" ht="13.5">
      <c r="M21" t="s">
        <v>33</v>
      </c>
      <c r="N21"/>
      <c r="O21" t="s">
        <v>61</v>
      </c>
      <c r="P21"/>
      <c r="Q21" t="s">
        <v>46</v>
      </c>
    </row>
    <row r="22" spans="13:17" ht="13.5">
      <c r="M22" t="s">
        <v>34</v>
      </c>
      <c r="N22"/>
      <c r="O22" t="s">
        <v>62</v>
      </c>
      <c r="P22"/>
      <c r="Q22" t="s">
        <v>47</v>
      </c>
    </row>
    <row r="23" spans="13:17" ht="13.5">
      <c r="M23" t="s">
        <v>35</v>
      </c>
      <c r="N23"/>
      <c r="O23" t="s">
        <v>63</v>
      </c>
      <c r="P23"/>
      <c r="Q23" t="s">
        <v>48</v>
      </c>
    </row>
    <row r="24" spans="13:17" ht="13.5">
      <c r="M24" t="s">
        <v>36</v>
      </c>
      <c r="N24"/>
      <c r="O24" t="s">
        <v>64</v>
      </c>
      <c r="P24"/>
      <c r="Q24" t="s">
        <v>49</v>
      </c>
    </row>
    <row r="25" spans="13:17" ht="13.5">
      <c r="M25" t="s">
        <v>37</v>
      </c>
      <c r="N25"/>
      <c r="O25" t="s">
        <v>65</v>
      </c>
      <c r="P25"/>
      <c r="Q25" t="s">
        <v>50</v>
      </c>
    </row>
    <row r="26" spans="13:17" ht="13.5">
      <c r="M26" t="s">
        <v>38</v>
      </c>
      <c r="N26"/>
      <c r="O26" t="s">
        <v>66</v>
      </c>
      <c r="P26"/>
      <c r="Q26" t="s">
        <v>51</v>
      </c>
    </row>
    <row r="27" spans="13:17" ht="13.5">
      <c r="M27" t="s">
        <v>39</v>
      </c>
      <c r="N27"/>
      <c r="O27" t="s">
        <v>67</v>
      </c>
      <c r="P27"/>
      <c r="Q27" t="s">
        <v>52</v>
      </c>
    </row>
    <row r="28" spans="13:17" ht="13.5">
      <c r="M28" t="s">
        <v>40</v>
      </c>
      <c r="N28"/>
      <c r="O28" t="s">
        <v>68</v>
      </c>
      <c r="P28"/>
      <c r="Q28" t="s">
        <v>53</v>
      </c>
    </row>
    <row r="29" spans="13:17" ht="13.5">
      <c r="M29" t="s">
        <v>1</v>
      </c>
      <c r="N29"/>
      <c r="O29" t="s">
        <v>69</v>
      </c>
      <c r="P29"/>
      <c r="Q29" t="s">
        <v>54</v>
      </c>
    </row>
    <row r="30" spans="13:17" ht="13.5">
      <c r="M30" t="s">
        <v>2</v>
      </c>
      <c r="N30"/>
      <c r="O30" t="s">
        <v>70</v>
      </c>
      <c r="P30"/>
      <c r="Q30" t="s">
        <v>55</v>
      </c>
    </row>
    <row r="31" spans="13:17" ht="13.5">
      <c r="M31" t="s">
        <v>8</v>
      </c>
      <c r="N31"/>
      <c r="O31" t="s">
        <v>71</v>
      </c>
      <c r="P31"/>
      <c r="Q31" t="s">
        <v>57</v>
      </c>
    </row>
    <row r="32" spans="13:17" ht="13.5">
      <c r="M32" t="s">
        <v>10</v>
      </c>
      <c r="N32"/>
      <c r="O32" t="s">
        <v>72</v>
      </c>
      <c r="P32"/>
      <c r="Q32" t="s">
        <v>58</v>
      </c>
    </row>
    <row r="33" spans="13:17" ht="13.5">
      <c r="M33" t="s">
        <v>11</v>
      </c>
      <c r="N33"/>
      <c r="O33" t="s">
        <v>73</v>
      </c>
      <c r="P33"/>
      <c r="Q33" t="s">
        <v>59</v>
      </c>
    </row>
    <row r="34" spans="13:17" ht="13.5">
      <c r="M34" t="s">
        <v>12</v>
      </c>
      <c r="N34"/>
      <c r="O34" t="s">
        <v>74</v>
      </c>
      <c r="P34"/>
      <c r="Q34" t="s">
        <v>60</v>
      </c>
    </row>
    <row r="35" spans="13:17" ht="13.5">
      <c r="M35" t="s">
        <v>14</v>
      </c>
      <c r="N35"/>
      <c r="O35" t="s">
        <v>75</v>
      </c>
      <c r="P35"/>
      <c r="Q35" t="s">
        <v>61</v>
      </c>
    </row>
    <row r="36" spans="13:17" ht="13.5">
      <c r="M36" t="s">
        <v>15</v>
      </c>
      <c r="N36"/>
      <c r="O36" t="s">
        <v>76</v>
      </c>
      <c r="P36"/>
      <c r="Q36" t="s">
        <v>62</v>
      </c>
    </row>
    <row r="37" spans="13:17" ht="13.5">
      <c r="M37" t="s">
        <v>17</v>
      </c>
      <c r="N37"/>
      <c r="O37" t="s">
        <v>77</v>
      </c>
      <c r="P37"/>
      <c r="Q37" t="s">
        <v>63</v>
      </c>
    </row>
    <row r="38" spans="13:17" ht="13.5">
      <c r="M38" t="s">
        <v>18</v>
      </c>
      <c r="N38"/>
      <c r="O38" t="s">
        <v>78</v>
      </c>
      <c r="P38"/>
      <c r="Q38" t="s">
        <v>64</v>
      </c>
    </row>
    <row r="39" spans="13:17" ht="13.5">
      <c r="M39" t="s">
        <v>20</v>
      </c>
      <c r="N39"/>
      <c r="O39" t="s">
        <v>79</v>
      </c>
      <c r="P39"/>
      <c r="Q39" t="s">
        <v>65</v>
      </c>
    </row>
    <row r="40" spans="13:17" ht="13.5">
      <c r="M40" t="s">
        <v>22</v>
      </c>
      <c r="N40"/>
      <c r="O40" t="s">
        <v>80</v>
      </c>
      <c r="P40"/>
      <c r="Q40" t="s">
        <v>66</v>
      </c>
    </row>
    <row r="41" spans="13:17" ht="13.5">
      <c r="M41" t="s">
        <v>23</v>
      </c>
      <c r="N41"/>
      <c r="O41" t="s">
        <v>81</v>
      </c>
      <c r="P41"/>
      <c r="Q41" t="s">
        <v>67</v>
      </c>
    </row>
    <row r="42" spans="13:17" ht="13.5">
      <c r="M42"/>
      <c r="N42"/>
      <c r="O42" t="s">
        <v>82</v>
      </c>
      <c r="P42"/>
      <c r="Q42" t="s">
        <v>68</v>
      </c>
    </row>
    <row r="43" spans="13:17" ht="13.5">
      <c r="M43"/>
      <c r="N43"/>
      <c r="O43" t="s">
        <v>83</v>
      </c>
      <c r="P43"/>
      <c r="Q43" t="s">
        <v>69</v>
      </c>
    </row>
    <row r="44" spans="13:17" ht="13.5">
      <c r="M44"/>
      <c r="N44"/>
      <c r="O44" t="s">
        <v>84</v>
      </c>
      <c r="P44"/>
      <c r="Q44" t="s">
        <v>70</v>
      </c>
    </row>
    <row r="45" spans="13:17" ht="13.5">
      <c r="M45"/>
      <c r="N45"/>
      <c r="O45" t="s">
        <v>85</v>
      </c>
      <c r="P45"/>
      <c r="Q45" t="s">
        <v>71</v>
      </c>
    </row>
    <row r="46" spans="13:17" ht="13.5">
      <c r="M46"/>
      <c r="N46"/>
      <c r="O46" t="s">
        <v>86</v>
      </c>
      <c r="P46"/>
      <c r="Q46" t="s">
        <v>72</v>
      </c>
    </row>
    <row r="47" spans="13:17" ht="13.5">
      <c r="M47"/>
      <c r="N47"/>
      <c r="O47" t="s">
        <v>87</v>
      </c>
      <c r="P47"/>
      <c r="Q47" t="s">
        <v>73</v>
      </c>
    </row>
    <row r="48" spans="13:17" ht="13.5">
      <c r="M48"/>
      <c r="N48"/>
      <c r="O48"/>
      <c r="P48"/>
      <c r="Q48" t="s">
        <v>74</v>
      </c>
    </row>
    <row r="49" spans="13:17" ht="13.5">
      <c r="M49"/>
      <c r="N49"/>
      <c r="O49"/>
      <c r="P49"/>
      <c r="Q49" t="s">
        <v>75</v>
      </c>
    </row>
    <row r="50" spans="13:17" ht="13.5">
      <c r="M50"/>
      <c r="N50"/>
      <c r="O50"/>
      <c r="P50"/>
      <c r="Q50" t="s">
        <v>76</v>
      </c>
    </row>
    <row r="51" spans="13:17" ht="13.5">
      <c r="M51"/>
      <c r="N51"/>
      <c r="O51"/>
      <c r="P51"/>
      <c r="Q51" t="s">
        <v>77</v>
      </c>
    </row>
    <row r="52" spans="13:17" ht="13.5">
      <c r="M52"/>
      <c r="N52"/>
      <c r="O52"/>
      <c r="P52"/>
      <c r="Q52" t="s">
        <v>78</v>
      </c>
    </row>
    <row r="53" spans="13:17" ht="13.5">
      <c r="M53"/>
      <c r="N53"/>
      <c r="O53"/>
      <c r="P53"/>
      <c r="Q53" t="s">
        <v>79</v>
      </c>
    </row>
    <row r="54" spans="13:17" ht="13.5">
      <c r="M54"/>
      <c r="N54"/>
      <c r="O54"/>
      <c r="P54"/>
      <c r="Q54" t="s">
        <v>80</v>
      </c>
    </row>
    <row r="55" spans="13:17" ht="13.5">
      <c r="M55"/>
      <c r="N55"/>
      <c r="O55"/>
      <c r="P55"/>
      <c r="Q55" t="s">
        <v>81</v>
      </c>
    </row>
    <row r="56" spans="13:17" ht="13.5">
      <c r="M56"/>
      <c r="N56"/>
      <c r="O56"/>
      <c r="P56"/>
      <c r="Q56" t="s">
        <v>82</v>
      </c>
    </row>
    <row r="57" spans="13:17" ht="13.5">
      <c r="M57"/>
      <c r="N57"/>
      <c r="O57"/>
      <c r="P57"/>
      <c r="Q57" t="s">
        <v>83</v>
      </c>
    </row>
    <row r="58" spans="13:17" ht="13.5">
      <c r="M58"/>
      <c r="N58"/>
      <c r="O58"/>
      <c r="P58"/>
      <c r="Q58" t="s">
        <v>84</v>
      </c>
    </row>
    <row r="59" spans="13:17" ht="13.5">
      <c r="M59"/>
      <c r="N59"/>
      <c r="O59"/>
      <c r="P59"/>
      <c r="Q59" t="s">
        <v>85</v>
      </c>
    </row>
    <row r="60" spans="13:17" ht="13.5">
      <c r="M60"/>
      <c r="N60"/>
      <c r="O60"/>
      <c r="P60"/>
      <c r="Q60" t="s">
        <v>86</v>
      </c>
    </row>
    <row r="61" spans="13:17" ht="13.5">
      <c r="M61"/>
      <c r="N61"/>
      <c r="O61"/>
      <c r="P61"/>
      <c r="Q61" t="s">
        <v>87</v>
      </c>
    </row>
    <row r="62" spans="13:16" ht="13.5">
      <c r="M62"/>
      <c r="N62"/>
      <c r="O62"/>
      <c r="P62"/>
    </row>
  </sheetData>
  <mergeCells count="10">
    <mergeCell ref="H3:I3"/>
    <mergeCell ref="A3:B5"/>
    <mergeCell ref="A1:I1"/>
    <mergeCell ref="A14:B15"/>
    <mergeCell ref="I14:I15"/>
    <mergeCell ref="F14:G15"/>
    <mergeCell ref="B6:B7"/>
    <mergeCell ref="B8:B9"/>
    <mergeCell ref="B10:B11"/>
    <mergeCell ref="B12:B13"/>
  </mergeCells>
  <conditionalFormatting sqref="D9 D11 D13 D7:E7 D15">
    <cfRule type="expression" priority="1" dxfId="0" stopIfTrue="1">
      <formula>$C6=0</formula>
    </cfRule>
  </conditionalFormatting>
  <conditionalFormatting sqref="H7 H9 H11 H13 H15">
    <cfRule type="expression" priority="2" dxfId="0" stopIfTrue="1">
      <formula>C6=0</formula>
    </cfRule>
  </conditionalFormatting>
  <conditionalFormatting sqref="E9">
    <cfRule type="expression" priority="3" dxfId="0" stopIfTrue="1">
      <formula>$C$8=0</formula>
    </cfRule>
  </conditionalFormatting>
  <conditionalFormatting sqref="E11">
    <cfRule type="expression" priority="4" dxfId="0" stopIfTrue="1">
      <formula>$C$10=0</formula>
    </cfRule>
  </conditionalFormatting>
  <conditionalFormatting sqref="E13">
    <cfRule type="expression" priority="5" dxfId="0" stopIfTrue="1">
      <formula>$C$12=0</formula>
    </cfRule>
  </conditionalFormatting>
  <conditionalFormatting sqref="E15">
    <cfRule type="expression" priority="6" dxfId="0" stopIfTrue="1">
      <formula>$C$14=0</formula>
    </cfRule>
  </conditionalFormatting>
  <dataValidations count="5">
    <dataValidation allowBlank="1" showInputMessage="1" showErrorMessage="1" imeMode="off" sqref="G13:H13 H12 G7 G9:H9 G11:H11 H6:H8 H10 C6:E13"/>
    <dataValidation type="list" allowBlank="1" showInputMessage="1" showErrorMessage="1" imeMode="hiragana" sqref="F6 F8 F10 F12">
      <formula1>$O$1:$O$47</formula1>
    </dataValidation>
    <dataValidation type="list" allowBlank="1" showInputMessage="1" showErrorMessage="1" imeMode="off" sqref="G12 G10 G8 G6">
      <formula1>"1,2,3,4,5,6"</formula1>
    </dataValidation>
    <dataValidation type="list" allowBlank="1" showInputMessage="1" showErrorMessage="1" sqref="B6:B13">
      <formula1>$M$1:$M$41</formula1>
    </dataValidation>
    <dataValidation type="list" allowBlank="1" showInputMessage="1" showErrorMessage="1" imeMode="hiragana" sqref="I6 I8 I10 I12">
      <formula1>$Q$1:$Q$61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廃棄物対策班</dc:creator>
  <cp:keywords/>
  <dc:description/>
  <cp:lastModifiedBy>N.rakko</cp:lastModifiedBy>
  <cp:lastPrinted>2006-01-27T04:21:40Z</cp:lastPrinted>
  <dcterms:created xsi:type="dcterms:W3CDTF">2006-01-26T07:11:27Z</dcterms:created>
  <dcterms:modified xsi:type="dcterms:W3CDTF">2006-02-21T14:19:56Z</dcterms:modified>
  <cp:category/>
  <cp:version/>
  <cp:contentType/>
  <cp:contentStatus/>
</cp:coreProperties>
</file>