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70" activeTab="0"/>
  </bookViews>
  <sheets>
    <sheet name="11-1" sheetId="1" r:id="rId1"/>
  </sheets>
  <definedNames>
    <definedName name="_xlnm.Print_Area" localSheetId="0">'11-1'!$A$1:$H$48</definedName>
  </definedNames>
  <calcPr calcMode="manual" fullCalcOnLoad="1"/>
</workbook>
</file>

<file path=xl/sharedStrings.xml><?xml version="1.0" encoding="utf-8"?>
<sst xmlns="http://schemas.openxmlformats.org/spreadsheetml/2006/main" count="75" uniqueCount="53">
  <si>
    <t>(1)特別養護老人ホーム</t>
  </si>
  <si>
    <t>(2)地域密着型特別養護老人ホーム</t>
  </si>
  <si>
    <t>(3)介護老人保健施設</t>
  </si>
  <si>
    <t>(1)訪問介護</t>
  </si>
  <si>
    <t>(2)訪問入浴介護</t>
  </si>
  <si>
    <t>(3)訪問看護事業所（訪問看護ステーション）</t>
  </si>
  <si>
    <t>(4)通所介護</t>
  </si>
  <si>
    <t>(5)通所リハビリテーション</t>
  </si>
  <si>
    <t>(6)短期入所生活介護</t>
  </si>
  <si>
    <t>(7)短期入所療養介護</t>
  </si>
  <si>
    <t>(8)特定施設入居者生活介護</t>
  </si>
  <si>
    <t>(9)福祉用具貸与</t>
  </si>
  <si>
    <t>(10)特定福祉用具販売</t>
  </si>
  <si>
    <t>(11)居宅介護支援</t>
  </si>
  <si>
    <t>(1)養護老人ホーム</t>
  </si>
  <si>
    <t>(2)軽費老人ホーム（Ａ型）</t>
  </si>
  <si>
    <t>(3)軽費老人ホーム（ケアハウス）</t>
  </si>
  <si>
    <t>(4)老人福祉センター</t>
  </si>
  <si>
    <t>(5)老人福祉施設付設作業所</t>
  </si>
  <si>
    <t>(7)生活支援ハウス（高齢者生活福祉センター）</t>
  </si>
  <si>
    <t>(8)老人憩の家</t>
  </si>
  <si>
    <t>(1)有料老人ホーム</t>
  </si>
  <si>
    <t>(2)サービス付高齢者向け住宅</t>
  </si>
  <si>
    <t>定員等</t>
  </si>
  <si>
    <t>施設・事業所の種類</t>
  </si>
  <si>
    <t>介護保険施設・事業所</t>
  </si>
  <si>
    <t>居宅サービス事業所</t>
  </si>
  <si>
    <t>地域密着型サービス事業所</t>
  </si>
  <si>
    <t>老人福祉施設（介護保険施設・事業所除く）</t>
  </si>
  <si>
    <t>高齢者向け住居</t>
  </si>
  <si>
    <t>地域包括支援センター</t>
  </si>
  <si>
    <t>在宅介護支援センター</t>
  </si>
  <si>
    <t>-</t>
  </si>
  <si>
    <t>-</t>
  </si>
  <si>
    <t>備考</t>
  </si>
  <si>
    <t>設置・
指定数</t>
  </si>
  <si>
    <t>-</t>
  </si>
  <si>
    <t>うち、共生型グループホーム</t>
  </si>
  <si>
    <t>利用定員</t>
  </si>
  <si>
    <t>介護保険施設等</t>
  </si>
  <si>
    <t>(6)老人休養ホーム</t>
  </si>
  <si>
    <t>-</t>
  </si>
  <si>
    <t>(2)認知症対応型通所介護</t>
  </si>
  <si>
    <t>(3)小規模多機能型居宅介護</t>
  </si>
  <si>
    <t>(4)認知症対応型共同生活介護</t>
  </si>
  <si>
    <t>(5)夜間対応型訪問介護</t>
  </si>
  <si>
    <t>(6)定期巡回・随時対応型訪問介護看護</t>
  </si>
  <si>
    <t>(7)看護小規模多機能型居宅介護</t>
  </si>
  <si>
    <t>(1)地域密着型通所介護</t>
  </si>
  <si>
    <t>(4)介護医療院</t>
  </si>
  <si>
    <t>１１．関係機関</t>
  </si>
  <si>
    <t>11-1　介護保険／老人福祉施設等の現状</t>
  </si>
  <si>
    <r>
      <t>(</t>
    </r>
    <r>
      <rPr>
        <sz val="11"/>
        <rFont val="ＭＳ Ｐゴシック"/>
        <family val="3"/>
      </rPr>
      <t>令和６年１月１日現在)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</si>
</sst>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_ ;[Red]\-#,##0\ "/>
  </numFmts>
  <fonts count="47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.6"/>
      <name val="ＭＳ 明朝"/>
      <family val="1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Calibri"/>
      <family val="3"/>
    </font>
    <font>
      <sz val="16"/>
      <color theme="1"/>
      <name val="Calibri"/>
      <family val="3"/>
    </font>
    <font>
      <sz val="14"/>
      <color theme="1"/>
      <name val="Calibri"/>
      <family val="3"/>
    </font>
    <font>
      <sz val="14"/>
      <name val="Calibri"/>
      <family val="3"/>
    </font>
    <font>
      <sz val="11"/>
      <name val="Calibri"/>
      <family val="3"/>
    </font>
    <font>
      <sz val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39" fillId="31" borderId="4" applyNumberFormat="0" applyAlignment="0" applyProtection="0"/>
    <xf numFmtId="0" fontId="3" fillId="0" borderId="0">
      <alignment/>
      <protection/>
    </xf>
    <xf numFmtId="0" fontId="40" fillId="32" borderId="0" applyNumberFormat="0" applyBorder="0" applyAlignment="0" applyProtection="0"/>
  </cellStyleXfs>
  <cellXfs count="56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1" fillId="0" borderId="0" xfId="0" applyFont="1" applyFill="1" applyAlignment="1">
      <alignment vertical="center"/>
    </xf>
    <xf numFmtId="38" fontId="44" fillId="0" borderId="10" xfId="48" applyFont="1" applyFill="1" applyBorder="1" applyAlignment="1">
      <alignment vertical="center"/>
    </xf>
    <xf numFmtId="38" fontId="44" fillId="0" borderId="11" xfId="48" applyFont="1" applyFill="1" applyBorder="1" applyAlignment="1">
      <alignment vertical="center"/>
    </xf>
    <xf numFmtId="38" fontId="44" fillId="0" borderId="12" xfId="48" applyFont="1" applyFill="1" applyBorder="1" applyAlignment="1">
      <alignment vertical="center"/>
    </xf>
    <xf numFmtId="38" fontId="44" fillId="0" borderId="13" xfId="48" applyFont="1" applyFill="1" applyBorder="1" applyAlignment="1">
      <alignment vertical="center"/>
    </xf>
    <xf numFmtId="38" fontId="44" fillId="0" borderId="14" xfId="48" applyFont="1" applyFill="1" applyBorder="1" applyAlignment="1">
      <alignment vertical="center"/>
    </xf>
    <xf numFmtId="0" fontId="45" fillId="0" borderId="15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4" fillId="0" borderId="16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44" fillId="0" borderId="17" xfId="0" applyFont="1" applyBorder="1" applyAlignment="1">
      <alignment vertical="center"/>
    </xf>
    <xf numFmtId="0" fontId="44" fillId="0" borderId="18" xfId="0" applyFont="1" applyFill="1" applyBorder="1" applyAlignment="1">
      <alignment vertical="center"/>
    </xf>
    <xf numFmtId="38" fontId="44" fillId="0" borderId="10" xfId="48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4" fillId="0" borderId="19" xfId="0" applyFont="1" applyBorder="1" applyAlignment="1">
      <alignment vertical="center"/>
    </xf>
    <xf numFmtId="0" fontId="44" fillId="0" borderId="20" xfId="0" applyFont="1" applyBorder="1" applyAlignment="1">
      <alignment vertical="center"/>
    </xf>
    <xf numFmtId="0" fontId="44" fillId="0" borderId="21" xfId="0" applyFont="1" applyFill="1" applyBorder="1" applyAlignment="1">
      <alignment vertical="center"/>
    </xf>
    <xf numFmtId="0" fontId="46" fillId="0" borderId="12" xfId="0" applyFont="1" applyFill="1" applyBorder="1" applyAlignment="1">
      <alignment horizontal="center" vertical="center"/>
    </xf>
    <xf numFmtId="0" fontId="44" fillId="0" borderId="22" xfId="0" applyFont="1" applyBorder="1" applyAlignment="1">
      <alignment vertical="center"/>
    </xf>
    <xf numFmtId="0" fontId="44" fillId="0" borderId="23" xfId="0" applyFont="1" applyFill="1" applyBorder="1" applyAlignment="1">
      <alignment vertical="center"/>
    </xf>
    <xf numFmtId="0" fontId="46" fillId="0" borderId="11" xfId="0" applyFont="1" applyFill="1" applyBorder="1" applyAlignment="1">
      <alignment horizontal="center" vertical="center"/>
    </xf>
    <xf numFmtId="0" fontId="44" fillId="0" borderId="24" xfId="0" applyFont="1" applyBorder="1" applyAlignment="1">
      <alignment vertical="center"/>
    </xf>
    <xf numFmtId="0" fontId="44" fillId="0" borderId="25" xfId="0" applyFont="1" applyBorder="1" applyAlignment="1">
      <alignment vertical="center"/>
    </xf>
    <xf numFmtId="0" fontId="46" fillId="0" borderId="26" xfId="0" applyFont="1" applyFill="1" applyBorder="1" applyAlignment="1">
      <alignment horizontal="center" vertical="center"/>
    </xf>
    <xf numFmtId="38" fontId="44" fillId="0" borderId="12" xfId="48" applyFont="1" applyFill="1" applyBorder="1" applyAlignment="1">
      <alignment horizontal="center" vertical="center"/>
    </xf>
    <xf numFmtId="38" fontId="44" fillId="0" borderId="11" xfId="48" applyFont="1" applyFill="1" applyBorder="1" applyAlignment="1">
      <alignment horizontal="center" vertical="center"/>
    </xf>
    <xf numFmtId="0" fontId="44" fillId="0" borderId="27" xfId="0" applyFont="1" applyBorder="1" applyAlignment="1">
      <alignment vertical="center"/>
    </xf>
    <xf numFmtId="0" fontId="44" fillId="0" borderId="28" xfId="0" applyFont="1" applyBorder="1" applyAlignment="1">
      <alignment vertical="center"/>
    </xf>
    <xf numFmtId="0" fontId="44" fillId="0" borderId="29" xfId="0" applyFont="1" applyBorder="1" applyAlignment="1">
      <alignment vertical="center"/>
    </xf>
    <xf numFmtId="0" fontId="44" fillId="0" borderId="30" xfId="0" applyFont="1" applyFill="1" applyBorder="1" applyAlignment="1">
      <alignment vertical="center"/>
    </xf>
    <xf numFmtId="38" fontId="44" fillId="0" borderId="13" xfId="48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horizontal="center" vertical="center"/>
    </xf>
    <xf numFmtId="0" fontId="44" fillId="0" borderId="31" xfId="0" applyFont="1" applyFill="1" applyBorder="1" applyAlignment="1">
      <alignment vertical="center"/>
    </xf>
    <xf numFmtId="38" fontId="44" fillId="0" borderId="11" xfId="48" applyFont="1" applyFill="1" applyBorder="1" applyAlignment="1">
      <alignment horizontal="right" vertical="center"/>
    </xf>
    <xf numFmtId="0" fontId="44" fillId="0" borderId="32" xfId="0" applyFont="1" applyFill="1" applyBorder="1" applyAlignment="1">
      <alignment vertical="center"/>
    </xf>
    <xf numFmtId="38" fontId="44" fillId="0" borderId="33" xfId="48" applyFont="1" applyFill="1" applyBorder="1" applyAlignment="1">
      <alignment horizontal="center" vertical="center"/>
    </xf>
    <xf numFmtId="0" fontId="46" fillId="0" borderId="33" xfId="0" applyFont="1" applyFill="1" applyBorder="1" applyAlignment="1">
      <alignment horizontal="center" vertical="center"/>
    </xf>
    <xf numFmtId="0" fontId="44" fillId="0" borderId="34" xfId="0" applyFont="1" applyBorder="1" applyAlignment="1">
      <alignment vertical="center"/>
    </xf>
    <xf numFmtId="0" fontId="44" fillId="0" borderId="35" xfId="0" applyFont="1" applyBorder="1" applyAlignment="1">
      <alignment vertical="center"/>
    </xf>
    <xf numFmtId="0" fontId="44" fillId="0" borderId="36" xfId="0" applyFont="1" applyBorder="1" applyAlignment="1">
      <alignment vertical="center"/>
    </xf>
    <xf numFmtId="0" fontId="44" fillId="0" borderId="37" xfId="0" applyFont="1" applyFill="1" applyBorder="1" applyAlignment="1">
      <alignment vertical="center"/>
    </xf>
    <xf numFmtId="38" fontId="44" fillId="0" borderId="14" xfId="48" applyFont="1" applyFill="1" applyBorder="1" applyAlignment="1">
      <alignment horizontal="center" vertical="center"/>
    </xf>
    <xf numFmtId="0" fontId="46" fillId="0" borderId="14" xfId="0" applyFont="1" applyFill="1" applyBorder="1" applyAlignment="1">
      <alignment horizontal="center" vertical="center"/>
    </xf>
    <xf numFmtId="0" fontId="44" fillId="0" borderId="38" xfId="0" applyFont="1" applyFill="1" applyBorder="1" applyAlignment="1">
      <alignment vertical="center"/>
    </xf>
    <xf numFmtId="38" fontId="44" fillId="0" borderId="26" xfId="48" applyFont="1" applyFill="1" applyBorder="1" applyAlignment="1">
      <alignment horizontal="center" vertical="center"/>
    </xf>
    <xf numFmtId="38" fontId="44" fillId="0" borderId="33" xfId="48" applyFont="1" applyFill="1" applyBorder="1" applyAlignment="1">
      <alignment vertical="center"/>
    </xf>
    <xf numFmtId="38" fontId="44" fillId="0" borderId="26" xfId="48" applyFont="1" applyFill="1" applyBorder="1" applyAlignment="1">
      <alignment vertical="center"/>
    </xf>
    <xf numFmtId="0" fontId="45" fillId="0" borderId="39" xfId="0" applyFont="1" applyBorder="1" applyAlignment="1">
      <alignment horizontal="center" vertical="center"/>
    </xf>
    <xf numFmtId="0" fontId="45" fillId="0" borderId="40" xfId="0" applyFont="1" applyBorder="1" applyAlignment="1">
      <alignment horizontal="center" vertical="center"/>
    </xf>
    <xf numFmtId="0" fontId="45" fillId="0" borderId="41" xfId="0" applyFont="1" applyBorder="1" applyAlignment="1">
      <alignment horizontal="center" vertical="center"/>
    </xf>
    <xf numFmtId="0" fontId="45" fillId="0" borderId="0" xfId="0" applyFont="1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48"/>
  <sheetViews>
    <sheetView tabSelected="1" view="pageBreakPreview" zoomScaleSheetLayoutView="100" zoomScalePageLayoutView="0" workbookViewId="0" topLeftCell="A1">
      <selection activeCell="L19" sqref="L19"/>
    </sheetView>
  </sheetViews>
  <sheetFormatPr defaultColWidth="9.140625" defaultRowHeight="15"/>
  <cols>
    <col min="1" max="1" width="1.57421875" style="1" customWidth="1"/>
    <col min="2" max="4" width="2.8515625" style="1" customWidth="1"/>
    <col min="5" max="5" width="52.28125" style="1" bestFit="1" customWidth="1"/>
    <col min="6" max="8" width="9.421875" style="1" customWidth="1"/>
    <col min="9" max="16384" width="9.00390625" style="1" customWidth="1"/>
  </cols>
  <sheetData>
    <row r="1" ht="6" customHeight="1"/>
    <row r="2" ht="18.75">
      <c r="B2" s="2" t="s">
        <v>50</v>
      </c>
    </row>
    <row r="3" ht="3.75" customHeight="1"/>
    <row r="4" spans="2:8" ht="17.25">
      <c r="B4" s="3" t="s">
        <v>51</v>
      </c>
      <c r="F4" s="55" t="s">
        <v>52</v>
      </c>
      <c r="G4" s="55"/>
      <c r="H4" s="55"/>
    </row>
    <row r="5" ht="5.25" customHeight="1"/>
    <row r="6" spans="2:8" s="12" customFormat="1" ht="36" customHeight="1" thickBot="1">
      <c r="B6" s="52" t="s">
        <v>24</v>
      </c>
      <c r="C6" s="53"/>
      <c r="D6" s="53"/>
      <c r="E6" s="54"/>
      <c r="F6" s="10" t="s">
        <v>35</v>
      </c>
      <c r="G6" s="11" t="s">
        <v>23</v>
      </c>
      <c r="H6" s="11" t="s">
        <v>34</v>
      </c>
    </row>
    <row r="7" spans="2:8" s="12" customFormat="1" ht="18" thickTop="1">
      <c r="B7" s="13" t="s">
        <v>25</v>
      </c>
      <c r="C7" s="14"/>
      <c r="D7" s="15"/>
      <c r="E7" s="16"/>
      <c r="F7" s="5">
        <f>SUM(F8,F13,F25)</f>
        <v>2222</v>
      </c>
      <c r="G7" s="17" t="s">
        <v>32</v>
      </c>
      <c r="H7" s="18"/>
    </row>
    <row r="8" spans="2:8" s="12" customFormat="1" ht="17.25">
      <c r="B8" s="13"/>
      <c r="C8" s="19" t="s">
        <v>39</v>
      </c>
      <c r="D8" s="20"/>
      <c r="E8" s="21"/>
      <c r="F8" s="7">
        <f>SUM(F9:F12)</f>
        <v>191</v>
      </c>
      <c r="G8" s="7">
        <f>SUM(G9:G12)</f>
        <v>12142</v>
      </c>
      <c r="H8" s="22"/>
    </row>
    <row r="9" spans="2:8" s="12" customFormat="1" ht="18" customHeight="1">
      <c r="B9" s="13"/>
      <c r="C9" s="13"/>
      <c r="D9" s="23" t="s">
        <v>0</v>
      </c>
      <c r="E9" s="24"/>
      <c r="F9" s="6">
        <v>86</v>
      </c>
      <c r="G9" s="6">
        <v>5497</v>
      </c>
      <c r="H9" s="25"/>
    </row>
    <row r="10" spans="2:8" s="12" customFormat="1" ht="17.25">
      <c r="B10" s="13"/>
      <c r="C10" s="13"/>
      <c r="D10" s="23" t="s">
        <v>1</v>
      </c>
      <c r="E10" s="24"/>
      <c r="F10" s="6">
        <v>30</v>
      </c>
      <c r="G10" s="6">
        <v>754</v>
      </c>
      <c r="H10" s="25"/>
    </row>
    <row r="11" spans="2:8" s="12" customFormat="1" ht="17.25">
      <c r="B11" s="13"/>
      <c r="C11" s="13"/>
      <c r="D11" s="23" t="s">
        <v>2</v>
      </c>
      <c r="E11" s="24"/>
      <c r="F11" s="6">
        <v>46</v>
      </c>
      <c r="G11" s="6">
        <v>4222</v>
      </c>
      <c r="H11" s="25"/>
    </row>
    <row r="12" spans="2:8" s="12" customFormat="1" ht="17.25">
      <c r="B12" s="13"/>
      <c r="C12" s="13"/>
      <c r="D12" s="23" t="s">
        <v>49</v>
      </c>
      <c r="E12" s="24"/>
      <c r="F12" s="6">
        <v>29</v>
      </c>
      <c r="G12" s="6">
        <v>1669</v>
      </c>
      <c r="H12" s="25"/>
    </row>
    <row r="13" spans="2:8" s="12" customFormat="1" ht="17.25">
      <c r="B13" s="13"/>
      <c r="C13" s="19" t="s">
        <v>26</v>
      </c>
      <c r="D13" s="20"/>
      <c r="E13" s="21"/>
      <c r="F13" s="7">
        <f>SUM(F14:F24)</f>
        <v>1450</v>
      </c>
      <c r="G13" s="29" t="s">
        <v>32</v>
      </c>
      <c r="H13" s="22"/>
    </row>
    <row r="14" spans="2:8" s="12" customFormat="1" ht="17.25">
      <c r="B14" s="13"/>
      <c r="C14" s="13"/>
      <c r="D14" s="23" t="s">
        <v>3</v>
      </c>
      <c r="E14" s="24"/>
      <c r="F14" s="6">
        <v>256</v>
      </c>
      <c r="G14" s="30" t="s">
        <v>32</v>
      </c>
      <c r="H14" s="25"/>
    </row>
    <row r="15" spans="2:8" s="12" customFormat="1" ht="17.25">
      <c r="B15" s="13"/>
      <c r="C15" s="13"/>
      <c r="D15" s="23" t="s">
        <v>4</v>
      </c>
      <c r="E15" s="24"/>
      <c r="F15" s="6">
        <v>14</v>
      </c>
      <c r="G15" s="30" t="s">
        <v>32</v>
      </c>
      <c r="H15" s="25"/>
    </row>
    <row r="16" spans="2:8" s="12" customFormat="1" ht="17.25">
      <c r="B16" s="13"/>
      <c r="C16" s="13"/>
      <c r="D16" s="23" t="s">
        <v>5</v>
      </c>
      <c r="E16" s="24"/>
      <c r="F16" s="6">
        <v>99</v>
      </c>
      <c r="G16" s="30" t="s">
        <v>32</v>
      </c>
      <c r="H16" s="25"/>
    </row>
    <row r="17" spans="2:8" s="12" customFormat="1" ht="17.25">
      <c r="B17" s="13"/>
      <c r="C17" s="13"/>
      <c r="D17" s="31" t="s">
        <v>6</v>
      </c>
      <c r="E17" s="24"/>
      <c r="F17" s="6">
        <v>251</v>
      </c>
      <c r="G17" s="30" t="s">
        <v>32</v>
      </c>
      <c r="H17" s="25"/>
    </row>
    <row r="18" spans="2:8" s="12" customFormat="1" ht="17.25">
      <c r="B18" s="13"/>
      <c r="C18" s="13"/>
      <c r="D18" s="23" t="s">
        <v>7</v>
      </c>
      <c r="E18" s="24"/>
      <c r="F18" s="6">
        <v>78</v>
      </c>
      <c r="G18" s="30" t="s">
        <v>32</v>
      </c>
      <c r="H18" s="25"/>
    </row>
    <row r="19" spans="2:8" s="12" customFormat="1" ht="17.25">
      <c r="B19" s="13"/>
      <c r="C19" s="13"/>
      <c r="D19" s="23" t="s">
        <v>8</v>
      </c>
      <c r="E19" s="24"/>
      <c r="F19" s="6">
        <v>135</v>
      </c>
      <c r="G19" s="30" t="s">
        <v>32</v>
      </c>
      <c r="H19" s="25"/>
    </row>
    <row r="20" spans="2:8" s="12" customFormat="1" ht="17.25">
      <c r="B20" s="13"/>
      <c r="C20" s="13"/>
      <c r="D20" s="23" t="s">
        <v>9</v>
      </c>
      <c r="E20" s="24"/>
      <c r="F20" s="6">
        <v>93</v>
      </c>
      <c r="G20" s="30" t="s">
        <v>32</v>
      </c>
      <c r="H20" s="25"/>
    </row>
    <row r="21" spans="2:8" s="12" customFormat="1" ht="17.25">
      <c r="B21" s="13"/>
      <c r="C21" s="13"/>
      <c r="D21" s="23" t="s">
        <v>10</v>
      </c>
      <c r="E21" s="24"/>
      <c r="F21" s="6">
        <v>9</v>
      </c>
      <c r="G21" s="30" t="s">
        <v>32</v>
      </c>
      <c r="H21" s="25"/>
    </row>
    <row r="22" spans="2:8" s="12" customFormat="1" ht="17.25">
      <c r="B22" s="13"/>
      <c r="C22" s="13"/>
      <c r="D22" s="23" t="s">
        <v>11</v>
      </c>
      <c r="E22" s="24"/>
      <c r="F22" s="6">
        <v>83</v>
      </c>
      <c r="G22" s="30" t="s">
        <v>32</v>
      </c>
      <c r="H22" s="25"/>
    </row>
    <row r="23" spans="2:8" s="12" customFormat="1" ht="17.25">
      <c r="B23" s="13"/>
      <c r="C23" s="13"/>
      <c r="D23" s="23" t="s">
        <v>12</v>
      </c>
      <c r="E23" s="24"/>
      <c r="F23" s="6">
        <v>78</v>
      </c>
      <c r="G23" s="30" t="s">
        <v>36</v>
      </c>
      <c r="H23" s="25"/>
    </row>
    <row r="24" spans="2:8" s="12" customFormat="1" ht="17.25">
      <c r="B24" s="13"/>
      <c r="C24" s="32"/>
      <c r="D24" s="33" t="s">
        <v>13</v>
      </c>
      <c r="E24" s="34"/>
      <c r="F24" s="8">
        <v>354</v>
      </c>
      <c r="G24" s="35" t="s">
        <v>32</v>
      </c>
      <c r="H24" s="36"/>
    </row>
    <row r="25" spans="2:8" s="12" customFormat="1" ht="17.25">
      <c r="B25" s="13"/>
      <c r="C25" s="19" t="s">
        <v>27</v>
      </c>
      <c r="D25" s="20"/>
      <c r="E25" s="21"/>
      <c r="F25" s="7">
        <f>SUM(F26:F33)-F30</f>
        <v>581</v>
      </c>
      <c r="G25" s="29" t="s">
        <v>32</v>
      </c>
      <c r="H25" s="22"/>
    </row>
    <row r="26" spans="2:8" s="12" customFormat="1" ht="17.25">
      <c r="B26" s="13"/>
      <c r="C26" s="13"/>
      <c r="D26" s="23" t="s">
        <v>48</v>
      </c>
      <c r="E26" s="24"/>
      <c r="F26" s="6">
        <v>215</v>
      </c>
      <c r="G26" s="30" t="s">
        <v>32</v>
      </c>
      <c r="H26" s="25"/>
    </row>
    <row r="27" spans="2:8" s="12" customFormat="1" ht="17.25">
      <c r="B27" s="13"/>
      <c r="C27" s="13"/>
      <c r="D27" s="23" t="s">
        <v>42</v>
      </c>
      <c r="E27" s="24"/>
      <c r="F27" s="6">
        <v>66</v>
      </c>
      <c r="G27" s="30" t="s">
        <v>41</v>
      </c>
      <c r="H27" s="25"/>
    </row>
    <row r="28" spans="2:8" s="12" customFormat="1" ht="17.25">
      <c r="B28" s="13"/>
      <c r="C28" s="13"/>
      <c r="D28" s="23" t="s">
        <v>43</v>
      </c>
      <c r="E28" s="24"/>
      <c r="F28" s="6">
        <v>84</v>
      </c>
      <c r="G28" s="30" t="s">
        <v>32</v>
      </c>
      <c r="H28" s="25"/>
    </row>
    <row r="29" spans="2:8" s="12" customFormat="1" ht="17.25">
      <c r="B29" s="13"/>
      <c r="C29" s="13"/>
      <c r="D29" s="31" t="s">
        <v>44</v>
      </c>
      <c r="F29" s="6">
        <v>186</v>
      </c>
      <c r="G29" s="30" t="s">
        <v>32</v>
      </c>
      <c r="H29" s="25"/>
    </row>
    <row r="30" spans="2:8" s="12" customFormat="1" ht="17.25">
      <c r="B30" s="13"/>
      <c r="C30" s="13"/>
      <c r="D30" s="27"/>
      <c r="E30" s="37" t="s">
        <v>37</v>
      </c>
      <c r="F30" s="6">
        <v>5</v>
      </c>
      <c r="G30" s="38">
        <v>78</v>
      </c>
      <c r="H30" s="25"/>
    </row>
    <row r="31" spans="2:8" s="12" customFormat="1" ht="17.25">
      <c r="B31" s="13"/>
      <c r="C31" s="13"/>
      <c r="D31" s="23" t="s">
        <v>45</v>
      </c>
      <c r="E31" s="24"/>
      <c r="F31" s="6">
        <v>4</v>
      </c>
      <c r="G31" s="30" t="s">
        <v>32</v>
      </c>
      <c r="H31" s="25"/>
    </row>
    <row r="32" spans="2:8" s="12" customFormat="1" ht="17.25">
      <c r="B32" s="13"/>
      <c r="C32" s="13"/>
      <c r="D32" s="31" t="s">
        <v>46</v>
      </c>
      <c r="E32" s="39"/>
      <c r="F32" s="50">
        <v>14</v>
      </c>
      <c r="G32" s="40" t="s">
        <v>32</v>
      </c>
      <c r="H32" s="41"/>
    </row>
    <row r="33" spans="2:8" s="12" customFormat="1" ht="17.25">
      <c r="B33" s="13"/>
      <c r="C33" s="26"/>
      <c r="D33" s="33" t="s">
        <v>47</v>
      </c>
      <c r="E33" s="34"/>
      <c r="F33" s="8">
        <v>12</v>
      </c>
      <c r="G33" s="35" t="s">
        <v>32</v>
      </c>
      <c r="H33" s="36"/>
    </row>
    <row r="34" spans="2:8" s="12" customFormat="1" ht="17.25">
      <c r="B34" s="19" t="s">
        <v>28</v>
      </c>
      <c r="C34" s="20"/>
      <c r="D34" s="20"/>
      <c r="E34" s="21"/>
      <c r="F34" s="7">
        <f>SUM(F35:F42)</f>
        <v>59</v>
      </c>
      <c r="G34" s="7">
        <f>SUM(G35:G42)</f>
        <v>4677</v>
      </c>
      <c r="H34" s="22"/>
    </row>
    <row r="35" spans="2:8" s="12" customFormat="1" ht="17.25">
      <c r="B35" s="13"/>
      <c r="C35" s="14"/>
      <c r="D35" s="23" t="s">
        <v>14</v>
      </c>
      <c r="E35" s="24"/>
      <c r="F35" s="6">
        <v>4</v>
      </c>
      <c r="G35" s="6">
        <v>330</v>
      </c>
      <c r="H35" s="25"/>
    </row>
    <row r="36" spans="2:8" s="12" customFormat="1" ht="17.25">
      <c r="B36" s="13"/>
      <c r="C36" s="14"/>
      <c r="D36" s="23" t="s">
        <v>15</v>
      </c>
      <c r="E36" s="24"/>
      <c r="F36" s="6">
        <v>2</v>
      </c>
      <c r="G36" s="6">
        <v>150</v>
      </c>
      <c r="H36" s="25"/>
    </row>
    <row r="37" spans="2:8" s="12" customFormat="1" ht="17.25">
      <c r="B37" s="13"/>
      <c r="C37" s="14"/>
      <c r="D37" s="23" t="s">
        <v>16</v>
      </c>
      <c r="E37" s="24"/>
      <c r="F37" s="6">
        <v>21</v>
      </c>
      <c r="G37" s="6">
        <v>1219</v>
      </c>
      <c r="H37" s="25"/>
    </row>
    <row r="38" spans="2:8" s="12" customFormat="1" ht="17.25">
      <c r="B38" s="13"/>
      <c r="C38" s="14"/>
      <c r="D38" s="23" t="s">
        <v>17</v>
      </c>
      <c r="E38" s="24"/>
      <c r="F38" s="6">
        <v>21</v>
      </c>
      <c r="G38" s="6">
        <v>2918</v>
      </c>
      <c r="H38" s="25" t="s">
        <v>38</v>
      </c>
    </row>
    <row r="39" spans="2:8" s="12" customFormat="1" ht="17.25">
      <c r="B39" s="13"/>
      <c r="C39" s="14"/>
      <c r="D39" s="23" t="s">
        <v>18</v>
      </c>
      <c r="E39" s="24"/>
      <c r="F39" s="6">
        <v>4</v>
      </c>
      <c r="G39" s="30" t="s">
        <v>32</v>
      </c>
      <c r="H39" s="25"/>
    </row>
    <row r="40" spans="2:8" s="12" customFormat="1" ht="17.25">
      <c r="B40" s="13"/>
      <c r="C40" s="14"/>
      <c r="D40" s="23" t="s">
        <v>40</v>
      </c>
      <c r="E40" s="24"/>
      <c r="F40" s="6">
        <v>1</v>
      </c>
      <c r="G40" s="30" t="s">
        <v>32</v>
      </c>
      <c r="H40" s="25"/>
    </row>
    <row r="41" spans="2:8" s="12" customFormat="1" ht="17.25">
      <c r="B41" s="13"/>
      <c r="C41" s="14"/>
      <c r="D41" s="23" t="s">
        <v>19</v>
      </c>
      <c r="E41" s="24"/>
      <c r="F41" s="6">
        <v>4</v>
      </c>
      <c r="G41" s="6">
        <v>60</v>
      </c>
      <c r="H41" s="25"/>
    </row>
    <row r="42" spans="2:8" s="12" customFormat="1" ht="17.25">
      <c r="B42" s="32"/>
      <c r="C42" s="42"/>
      <c r="D42" s="33" t="s">
        <v>20</v>
      </c>
      <c r="E42" s="34"/>
      <c r="F42" s="8">
        <v>2</v>
      </c>
      <c r="G42" s="35" t="s">
        <v>32</v>
      </c>
      <c r="H42" s="36"/>
    </row>
    <row r="43" spans="2:8" s="12" customFormat="1" ht="17.25">
      <c r="B43" s="19" t="s">
        <v>29</v>
      </c>
      <c r="C43" s="20"/>
      <c r="D43" s="20"/>
      <c r="E43" s="21"/>
      <c r="F43" s="7">
        <f>SUM(F44:F45)</f>
        <v>211</v>
      </c>
      <c r="G43" s="7">
        <f>SUM(G44:G45)</f>
        <v>5739</v>
      </c>
      <c r="H43" s="22"/>
    </row>
    <row r="44" spans="2:8" s="12" customFormat="1" ht="17.25">
      <c r="B44" s="13"/>
      <c r="C44" s="14"/>
      <c r="D44" s="23" t="s">
        <v>21</v>
      </c>
      <c r="E44" s="24"/>
      <c r="F44" s="6">
        <v>113</v>
      </c>
      <c r="G44" s="6">
        <v>3098</v>
      </c>
      <c r="H44" s="25"/>
    </row>
    <row r="45" spans="2:8" s="12" customFormat="1" ht="17.25">
      <c r="B45" s="32"/>
      <c r="C45" s="42"/>
      <c r="D45" s="33" t="s">
        <v>22</v>
      </c>
      <c r="E45" s="34"/>
      <c r="F45" s="8">
        <v>98</v>
      </c>
      <c r="G45" s="8">
        <v>2641</v>
      </c>
      <c r="H45" s="36"/>
    </row>
    <row r="46" spans="2:8" s="12" customFormat="1" ht="17.25">
      <c r="B46" s="43" t="s">
        <v>30</v>
      </c>
      <c r="C46" s="44"/>
      <c r="D46" s="44"/>
      <c r="E46" s="45"/>
      <c r="F46" s="9">
        <v>61</v>
      </c>
      <c r="G46" s="46" t="s">
        <v>33</v>
      </c>
      <c r="H46" s="47"/>
    </row>
    <row r="47" spans="2:8" s="12" customFormat="1" ht="17.25">
      <c r="B47" s="32" t="s">
        <v>31</v>
      </c>
      <c r="C47" s="42"/>
      <c r="D47" s="42"/>
      <c r="E47" s="48"/>
      <c r="F47" s="51">
        <v>23</v>
      </c>
      <c r="G47" s="49" t="s">
        <v>32</v>
      </c>
      <c r="H47" s="28"/>
    </row>
    <row r="48" spans="5:8" ht="13.5">
      <c r="E48" s="4"/>
      <c r="F48" s="4"/>
      <c r="G48" s="4"/>
      <c r="H48" s="4"/>
    </row>
  </sheetData>
  <sheetProtection/>
  <mergeCells count="2">
    <mergeCell ref="B6:E6"/>
    <mergeCell ref="F4:H4"/>
  </mergeCells>
  <printOptions/>
  <pageMargins left="0.57" right="0.57" top="0.75" bottom="0.75" header="0.3" footer="0.3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松岡　未花</dc:creator>
  <cp:keywords/>
  <dc:description/>
  <cp:lastModifiedBy>松岡　未花</cp:lastModifiedBy>
  <cp:lastPrinted>2020-03-12T06:07:51Z</cp:lastPrinted>
  <dcterms:modified xsi:type="dcterms:W3CDTF">2024-04-04T09:54:31Z</dcterms:modified>
  <cp:category/>
  <cp:version/>
  <cp:contentType/>
  <cp:contentStatus/>
</cp:coreProperties>
</file>