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6-2(2),(3),(4)" sheetId="1" r:id="rId1"/>
  </sheets>
  <definedNames>
    <definedName name="_xlnm.Print_Area" localSheetId="0">'6-2(2),(3),(4)'!$A$1:$Y$83</definedName>
  </definedNames>
  <calcPr calcMode="manual" fullCalcOnLoad="1"/>
</workbook>
</file>

<file path=xl/sharedStrings.xml><?xml version="1.0" encoding="utf-8"?>
<sst xmlns="http://schemas.openxmlformats.org/spreadsheetml/2006/main" count="105" uniqueCount="55">
  <si>
    <t>年度</t>
  </si>
  <si>
    <t>が ん 検 診</t>
  </si>
  <si>
    <t>乳 が ん 検 診 受 診 人 員</t>
  </si>
  <si>
    <t>大 腸 が ん 検 診 受 診 人 員</t>
  </si>
  <si>
    <t>集団検診</t>
  </si>
  <si>
    <t>医療機関</t>
  </si>
  <si>
    <t>(人)</t>
  </si>
  <si>
    <t>(％)</t>
  </si>
  <si>
    <t>(％)</t>
  </si>
  <si>
    <t>肺 が ん 検 診 受 診 人 員</t>
  </si>
  <si>
    <t>X 線 撮 影 検 査</t>
  </si>
  <si>
    <t>喀 痰 検 査</t>
  </si>
  <si>
    <t>X線撮影及び喀痰検査</t>
  </si>
  <si>
    <t>受診率
（Ｒ/Ｎ）</t>
  </si>
  <si>
    <t>(％)</t>
  </si>
  <si>
    <t>*　対象者　　胃・肺・大腸：40歳以上　　子宮：20歳以上　　乳：40歳以上</t>
  </si>
  <si>
    <t>対象者数
（Ｊ）</t>
  </si>
  <si>
    <t>計
（Ｋ）</t>
  </si>
  <si>
    <t>受診率
(Ｋ/Ｊ)*</t>
  </si>
  <si>
    <t>対象者数
（Ｌ）</t>
  </si>
  <si>
    <t>計
（Ｍ）</t>
  </si>
  <si>
    <t>受診率
（Ｍ/Ｌ）</t>
  </si>
  <si>
    <t>対象者数
（Ｎ）</t>
  </si>
  <si>
    <t>計
（Ｏ）</t>
  </si>
  <si>
    <t>計
（Ｐ）</t>
  </si>
  <si>
    <t>計
（Ｑ）</t>
  </si>
  <si>
    <t>*　子宮がん・乳がん検診の受診率算定式：受診率＝（前年度の受診者数＋当該年度の受診者数－2年連続の受診者数）／（当該年度の対象者数）×100</t>
  </si>
  <si>
    <t>合 計
【Ｏ＋Ｐ＋Ｑ】
（Ｒ）</t>
  </si>
  <si>
    <t>実施施設数</t>
  </si>
  <si>
    <t>延実施数</t>
  </si>
  <si>
    <t>訓練実施人員</t>
  </si>
  <si>
    <t>既設</t>
  </si>
  <si>
    <t>新設</t>
  </si>
  <si>
    <t>計</t>
  </si>
  <si>
    <t>実人員</t>
  </si>
  <si>
    <t>延人員</t>
  </si>
  <si>
    <t>（ヶ所）</t>
  </si>
  <si>
    <t>（回）</t>
  </si>
  <si>
    <t>（人）</t>
  </si>
  <si>
    <t>被指導
実人員</t>
  </si>
  <si>
    <t>年間訪問活動回数</t>
  </si>
  <si>
    <t>保健師</t>
  </si>
  <si>
    <t>看護師</t>
  </si>
  <si>
    <t>歯　科　　衛生士</t>
  </si>
  <si>
    <t>その他</t>
  </si>
  <si>
    <t>対象者数</t>
  </si>
  <si>
    <t>（4）  訪問指導</t>
  </si>
  <si>
    <t>※健康増進事業実施要領の一部改定（H29.3.31）により、健康増進事業から削除</t>
  </si>
  <si>
    <t>【資料】厚労省「地域保健・健康増進事業報告」、県健康課調べより作成</t>
  </si>
  <si>
    <t>【資料】厚労省「地域保健・健康増進事業報告」より作成</t>
  </si>
  <si>
    <t>管理
栄養士</t>
  </si>
  <si>
    <t>R1</t>
  </si>
  <si>
    <t>R2</t>
  </si>
  <si>
    <r>
      <t xml:space="preserve"> </t>
    </r>
    <r>
      <rPr>
        <sz val="16"/>
        <rFont val="ＭＳ Ｐゴシック"/>
        <family val="3"/>
      </rPr>
      <t>(3)　機能訓練</t>
    </r>
  </si>
  <si>
    <t>R3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</si>
</sst>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\(#,##0\)"/>
    <numFmt numFmtId="179" formatCode="#,##0_);[Red]\(#,##0\)"/>
    <numFmt numFmtId="180" formatCode="0.0_);[Red]\(0.0\)"/>
    <numFmt numFmtId="181" formatCode="0_);[Red]\(0\)"/>
    <numFmt numFmtId="182" formatCode="#,##0_ ;[Red]\-#,##0\ "/>
    <numFmt numFmtId="183" formatCode="0_ "/>
    <numFmt numFmtId="184" formatCode="0.0%"/>
    <numFmt numFmtId="185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9.5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/>
      <right style="thin"/>
      <top style="thin"/>
      <bottom style="thin"/>
      <diagonal style="thin"/>
    </border>
    <border diagonalUp="1">
      <left style="thin"/>
      <right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/>
      <right/>
      <top style="thin"/>
      <bottom style="thin"/>
      <diagonal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182" fontId="7" fillId="0" borderId="0" xfId="49" applyNumberFormat="1" applyFont="1" applyFill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177" fontId="4" fillId="0" borderId="0" xfId="0" applyNumberFormat="1" applyFont="1" applyBorder="1" applyAlignment="1">
      <alignment horizontal="right" vertical="center"/>
    </xf>
    <xf numFmtId="182" fontId="7" fillId="0" borderId="0" xfId="49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182" fontId="7" fillId="0" borderId="0" xfId="49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77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 shrinkToFit="1"/>
    </xf>
    <xf numFmtId="177" fontId="4" fillId="0" borderId="0" xfId="0" applyNumberFormat="1" applyFont="1" applyBorder="1" applyAlignment="1">
      <alignment vertical="center"/>
    </xf>
    <xf numFmtId="0" fontId="4" fillId="0" borderId="24" xfId="0" applyFont="1" applyBorder="1" applyAlignment="1">
      <alignment/>
    </xf>
    <xf numFmtId="0" fontId="0" fillId="0" borderId="0" xfId="0" applyFont="1" applyAlignment="1">
      <alignment vertical="center"/>
    </xf>
    <xf numFmtId="49" fontId="4" fillId="0" borderId="24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right" vertical="center"/>
    </xf>
    <xf numFmtId="182" fontId="4" fillId="0" borderId="20" xfId="49" applyNumberFormat="1" applyFont="1" applyBorder="1" applyAlignment="1">
      <alignment horizontal="right" vertical="center"/>
    </xf>
    <xf numFmtId="182" fontId="4" fillId="0" borderId="12" xfId="49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182" fontId="4" fillId="0" borderId="20" xfId="49" applyNumberFormat="1" applyFont="1" applyFill="1" applyBorder="1" applyAlignment="1">
      <alignment horizontal="right" vertical="center"/>
    </xf>
    <xf numFmtId="182" fontId="4" fillId="0" borderId="12" xfId="49" applyNumberFormat="1" applyFont="1" applyFill="1" applyBorder="1" applyAlignment="1">
      <alignment horizontal="right" vertical="center"/>
    </xf>
    <xf numFmtId="180" fontId="4" fillId="0" borderId="20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right" vertical="center"/>
    </xf>
    <xf numFmtId="49" fontId="4" fillId="0" borderId="24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vertical="center"/>
    </xf>
    <xf numFmtId="182" fontId="4" fillId="0" borderId="20" xfId="49" applyNumberFormat="1" applyFont="1" applyBorder="1" applyAlignment="1">
      <alignment vertical="center"/>
    </xf>
    <xf numFmtId="182" fontId="4" fillId="0" borderId="12" xfId="49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2" fontId="4" fillId="0" borderId="20" xfId="49" applyNumberFormat="1" applyFont="1" applyFill="1" applyBorder="1" applyAlignment="1">
      <alignment vertical="center"/>
    </xf>
    <xf numFmtId="182" fontId="4" fillId="0" borderId="12" xfId="49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0" fontId="4" fillId="0" borderId="20" xfId="0" applyNumberFormat="1" applyFont="1" applyFill="1" applyBorder="1" applyAlignment="1">
      <alignment vertical="center"/>
    </xf>
    <xf numFmtId="180" fontId="4" fillId="0" borderId="12" xfId="0" applyNumberFormat="1" applyFont="1" applyFill="1" applyBorder="1" applyAlignment="1">
      <alignment vertical="center"/>
    </xf>
    <xf numFmtId="182" fontId="4" fillId="0" borderId="28" xfId="49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13" xfId="0" applyFont="1" applyBorder="1" applyAlignment="1">
      <alignment/>
    </xf>
    <xf numFmtId="177" fontId="4" fillId="0" borderId="0" xfId="0" applyNumberFormat="1" applyFont="1" applyBorder="1" applyAlignment="1">
      <alignment horizontal="right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265"/>
  <sheetViews>
    <sheetView showGridLines="0" tabSelected="1" view="pageBreakPreview" zoomScaleSheetLayoutView="100" workbookViewId="0" topLeftCell="A1">
      <selection activeCell="L59" sqref="L59"/>
    </sheetView>
  </sheetViews>
  <sheetFormatPr defaultColWidth="9.00390625" defaultRowHeight="13.5"/>
  <cols>
    <col min="1" max="1" width="4.625" style="10" customWidth="1"/>
    <col min="2" max="2" width="9.00390625" style="10" bestFit="1" customWidth="1"/>
    <col min="3" max="3" width="6.75390625" style="10" bestFit="1" customWidth="1"/>
    <col min="4" max="4" width="8.50390625" style="10" bestFit="1" customWidth="1"/>
    <col min="5" max="5" width="8.125" style="10" bestFit="1" customWidth="1"/>
    <col min="6" max="6" width="8.50390625" style="10" customWidth="1"/>
    <col min="7" max="7" width="8.75390625" style="10" customWidth="1"/>
    <col min="8" max="8" width="6.75390625" style="10" bestFit="1" customWidth="1"/>
    <col min="9" max="9" width="7.00390625" style="10" customWidth="1"/>
    <col min="10" max="10" width="3.875" style="10" customWidth="1"/>
    <col min="11" max="11" width="4.375" style="10" customWidth="1"/>
    <col min="12" max="12" width="3.625" style="10" customWidth="1"/>
    <col min="13" max="13" width="4.625" style="10" bestFit="1" customWidth="1"/>
    <col min="14" max="14" width="3.625" style="10" customWidth="1"/>
    <col min="15" max="15" width="4.625" style="10" customWidth="1"/>
    <col min="16" max="16" width="3.625" style="10" customWidth="1"/>
    <col min="17" max="17" width="4.625" style="10" bestFit="1" customWidth="1"/>
    <col min="18" max="18" width="3.625" style="10" customWidth="1"/>
    <col min="19" max="19" width="4.625" style="10" bestFit="1" customWidth="1"/>
    <col min="20" max="20" width="3.375" style="10" customWidth="1"/>
    <col min="21" max="21" width="3.125" style="10" customWidth="1"/>
    <col min="22" max="23" width="6.625" style="10" customWidth="1"/>
    <col min="24" max="26" width="4.625" style="10" customWidth="1"/>
    <col min="27" max="16384" width="9.00390625" style="13" customWidth="1"/>
  </cols>
  <sheetData>
    <row r="4" spans="1:21" ht="13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3.5" customHeight="1">
      <c r="A5" s="75" t="s">
        <v>0</v>
      </c>
      <c r="B5" s="77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</row>
    <row r="6" spans="1:21" ht="13.5" customHeight="1">
      <c r="A6" s="76"/>
      <c r="B6" s="77" t="s">
        <v>2</v>
      </c>
      <c r="C6" s="78"/>
      <c r="D6" s="78"/>
      <c r="E6" s="78"/>
      <c r="F6" s="78"/>
      <c r="G6" s="78"/>
      <c r="H6" s="78"/>
      <c r="I6" s="78"/>
      <c r="J6" s="78"/>
      <c r="K6" s="79"/>
      <c r="L6" s="77" t="s">
        <v>3</v>
      </c>
      <c r="M6" s="78"/>
      <c r="N6" s="78"/>
      <c r="O6" s="78"/>
      <c r="P6" s="78"/>
      <c r="Q6" s="78"/>
      <c r="R6" s="78"/>
      <c r="S6" s="78"/>
      <c r="T6" s="78"/>
      <c r="U6" s="79"/>
    </row>
    <row r="7" spans="1:21" ht="13.5" customHeight="1">
      <c r="A7" s="76"/>
      <c r="B7" s="70" t="s">
        <v>16</v>
      </c>
      <c r="C7" s="71"/>
      <c r="D7" s="70" t="s">
        <v>4</v>
      </c>
      <c r="E7" s="71"/>
      <c r="F7" s="70" t="s">
        <v>5</v>
      </c>
      <c r="G7" s="71"/>
      <c r="H7" s="70" t="s">
        <v>17</v>
      </c>
      <c r="I7" s="71"/>
      <c r="J7" s="70" t="s">
        <v>18</v>
      </c>
      <c r="K7" s="71"/>
      <c r="L7" s="70" t="s">
        <v>19</v>
      </c>
      <c r="M7" s="71"/>
      <c r="N7" s="70" t="s">
        <v>4</v>
      </c>
      <c r="O7" s="71"/>
      <c r="P7" s="70" t="s">
        <v>5</v>
      </c>
      <c r="Q7" s="71"/>
      <c r="R7" s="70" t="s">
        <v>20</v>
      </c>
      <c r="S7" s="71"/>
      <c r="T7" s="70" t="s">
        <v>21</v>
      </c>
      <c r="U7" s="71"/>
    </row>
    <row r="8" spans="1:21" ht="13.5" customHeight="1">
      <c r="A8" s="76"/>
      <c r="B8" s="72"/>
      <c r="C8" s="73"/>
      <c r="D8" s="72"/>
      <c r="E8" s="73"/>
      <c r="F8" s="72"/>
      <c r="G8" s="73"/>
      <c r="H8" s="72"/>
      <c r="I8" s="73"/>
      <c r="J8" s="72"/>
      <c r="K8" s="73"/>
      <c r="L8" s="72"/>
      <c r="M8" s="73"/>
      <c r="N8" s="72"/>
      <c r="O8" s="73"/>
      <c r="P8" s="72"/>
      <c r="Q8" s="73"/>
      <c r="R8" s="72"/>
      <c r="S8" s="73"/>
      <c r="T8" s="72"/>
      <c r="U8" s="73"/>
    </row>
    <row r="9" spans="1:21" ht="13.5" customHeight="1">
      <c r="A9" s="76"/>
      <c r="B9" s="72"/>
      <c r="C9" s="73"/>
      <c r="D9" s="72"/>
      <c r="E9" s="73"/>
      <c r="F9" s="72"/>
      <c r="G9" s="73"/>
      <c r="H9" s="72"/>
      <c r="I9" s="73"/>
      <c r="J9" s="72"/>
      <c r="K9" s="73"/>
      <c r="L9" s="72"/>
      <c r="M9" s="73"/>
      <c r="N9" s="72"/>
      <c r="O9" s="73"/>
      <c r="P9" s="72"/>
      <c r="Q9" s="73"/>
      <c r="R9" s="72"/>
      <c r="S9" s="73"/>
      <c r="T9" s="72"/>
      <c r="U9" s="73"/>
    </row>
    <row r="10" spans="1:21" ht="13.5" customHeight="1">
      <c r="A10" s="20"/>
      <c r="B10" s="20"/>
      <c r="C10" s="21" t="s">
        <v>6</v>
      </c>
      <c r="D10" s="22"/>
      <c r="E10" s="21" t="s">
        <v>6</v>
      </c>
      <c r="F10" s="22"/>
      <c r="G10" s="21" t="s">
        <v>6</v>
      </c>
      <c r="H10" s="22"/>
      <c r="I10" s="21" t="s">
        <v>6</v>
      </c>
      <c r="J10" s="22"/>
      <c r="K10" s="21" t="s">
        <v>7</v>
      </c>
      <c r="L10" s="22"/>
      <c r="M10" s="21" t="s">
        <v>6</v>
      </c>
      <c r="N10" s="23"/>
      <c r="O10" s="21" t="s">
        <v>6</v>
      </c>
      <c r="P10" s="24"/>
      <c r="Q10" s="21" t="s">
        <v>6</v>
      </c>
      <c r="R10" s="23"/>
      <c r="S10" s="21" t="s">
        <v>6</v>
      </c>
      <c r="T10" s="22"/>
      <c r="U10" s="21" t="s">
        <v>8</v>
      </c>
    </row>
    <row r="11" spans="1:21" ht="13.5" customHeight="1">
      <c r="A11" s="25">
        <v>22</v>
      </c>
      <c r="B11" s="61">
        <v>202955</v>
      </c>
      <c r="C11" s="88"/>
      <c r="D11" s="61">
        <v>30700</v>
      </c>
      <c r="E11" s="62"/>
      <c r="F11" s="61">
        <v>9369</v>
      </c>
      <c r="G11" s="62"/>
      <c r="H11" s="61">
        <f aca="true" t="shared" si="0" ref="H11:H17">D11+F11</f>
        <v>40069</v>
      </c>
      <c r="I11" s="62"/>
      <c r="J11" s="86">
        <v>31.4</v>
      </c>
      <c r="K11" s="87"/>
      <c r="L11" s="61">
        <v>313413</v>
      </c>
      <c r="M11" s="62"/>
      <c r="N11" s="61">
        <v>25290</v>
      </c>
      <c r="O11" s="62"/>
      <c r="P11" s="61">
        <v>46637</v>
      </c>
      <c r="Q11" s="62"/>
      <c r="R11" s="61">
        <f aca="true" t="shared" si="1" ref="R11:R17">N11+P11</f>
        <v>71927</v>
      </c>
      <c r="S11" s="62"/>
      <c r="T11" s="63">
        <f aca="true" t="shared" si="2" ref="T11:T17">ROUND(R11*100/L11,1)</f>
        <v>22.9</v>
      </c>
      <c r="U11" s="64"/>
    </row>
    <row r="12" spans="1:21" ht="13.5" customHeight="1">
      <c r="A12" s="25">
        <v>23</v>
      </c>
      <c r="B12" s="61">
        <v>206120</v>
      </c>
      <c r="C12" s="88"/>
      <c r="D12" s="61">
        <v>30495</v>
      </c>
      <c r="E12" s="62"/>
      <c r="F12" s="61">
        <v>9684</v>
      </c>
      <c r="G12" s="62"/>
      <c r="H12" s="61">
        <f t="shared" si="0"/>
        <v>40179</v>
      </c>
      <c r="I12" s="62"/>
      <c r="J12" s="86">
        <v>30.5</v>
      </c>
      <c r="K12" s="87"/>
      <c r="L12" s="61">
        <v>315697</v>
      </c>
      <c r="M12" s="62"/>
      <c r="N12" s="61">
        <v>25992</v>
      </c>
      <c r="O12" s="62"/>
      <c r="P12" s="61">
        <v>46323</v>
      </c>
      <c r="Q12" s="62"/>
      <c r="R12" s="61">
        <f t="shared" si="1"/>
        <v>72315</v>
      </c>
      <c r="S12" s="62"/>
      <c r="T12" s="63">
        <f t="shared" si="2"/>
        <v>22.9</v>
      </c>
      <c r="U12" s="64"/>
    </row>
    <row r="13" spans="1:21" ht="13.5" customHeight="1">
      <c r="A13" s="25">
        <v>24</v>
      </c>
      <c r="B13" s="61">
        <v>206419</v>
      </c>
      <c r="C13" s="88"/>
      <c r="D13" s="61">
        <v>26031</v>
      </c>
      <c r="E13" s="62"/>
      <c r="F13" s="61">
        <v>10441</v>
      </c>
      <c r="G13" s="62"/>
      <c r="H13" s="61">
        <f t="shared" si="0"/>
        <v>36472</v>
      </c>
      <c r="I13" s="62"/>
      <c r="J13" s="86">
        <v>29.5</v>
      </c>
      <c r="K13" s="87"/>
      <c r="L13" s="61">
        <v>322506</v>
      </c>
      <c r="M13" s="62"/>
      <c r="N13" s="61">
        <v>25876</v>
      </c>
      <c r="O13" s="62"/>
      <c r="P13" s="61">
        <v>50863</v>
      </c>
      <c r="Q13" s="62"/>
      <c r="R13" s="61">
        <f t="shared" si="1"/>
        <v>76739</v>
      </c>
      <c r="S13" s="62"/>
      <c r="T13" s="63">
        <f t="shared" si="2"/>
        <v>23.8</v>
      </c>
      <c r="U13" s="64"/>
    </row>
    <row r="14" spans="1:21" ht="13.5" customHeight="1">
      <c r="A14" s="25">
        <v>25</v>
      </c>
      <c r="B14" s="61">
        <v>201140</v>
      </c>
      <c r="C14" s="88"/>
      <c r="D14" s="61">
        <v>23563</v>
      </c>
      <c r="E14" s="62"/>
      <c r="F14" s="61">
        <v>13042</v>
      </c>
      <c r="G14" s="62"/>
      <c r="H14" s="61">
        <f t="shared" si="0"/>
        <v>36605</v>
      </c>
      <c r="I14" s="62"/>
      <c r="J14" s="86">
        <v>29.4</v>
      </c>
      <c r="K14" s="87"/>
      <c r="L14" s="61">
        <v>327022</v>
      </c>
      <c r="M14" s="62"/>
      <c r="N14" s="61">
        <v>24902</v>
      </c>
      <c r="O14" s="62"/>
      <c r="P14" s="61">
        <v>56935</v>
      </c>
      <c r="Q14" s="62"/>
      <c r="R14" s="61">
        <f t="shared" si="1"/>
        <v>81837</v>
      </c>
      <c r="S14" s="62"/>
      <c r="T14" s="63">
        <f t="shared" si="2"/>
        <v>25</v>
      </c>
      <c r="U14" s="64"/>
    </row>
    <row r="15" spans="1:21" ht="13.5" customHeight="1">
      <c r="A15" s="25">
        <v>26</v>
      </c>
      <c r="B15" s="61">
        <v>199404</v>
      </c>
      <c r="C15" s="62"/>
      <c r="D15" s="61">
        <v>22115</v>
      </c>
      <c r="E15" s="62"/>
      <c r="F15" s="61">
        <v>12774</v>
      </c>
      <c r="G15" s="62"/>
      <c r="H15" s="61">
        <f t="shared" si="0"/>
        <v>34889</v>
      </c>
      <c r="I15" s="62"/>
      <c r="J15" s="86">
        <v>29</v>
      </c>
      <c r="K15" s="87"/>
      <c r="L15" s="61">
        <v>326211</v>
      </c>
      <c r="M15" s="62"/>
      <c r="N15" s="61">
        <v>24589</v>
      </c>
      <c r="O15" s="62"/>
      <c r="P15" s="61">
        <v>60499</v>
      </c>
      <c r="Q15" s="62"/>
      <c r="R15" s="61">
        <f t="shared" si="1"/>
        <v>85088</v>
      </c>
      <c r="S15" s="62"/>
      <c r="T15" s="63">
        <f t="shared" si="2"/>
        <v>26.1</v>
      </c>
      <c r="U15" s="64"/>
    </row>
    <row r="16" spans="1:21" ht="13.5" customHeight="1">
      <c r="A16" s="25">
        <v>27</v>
      </c>
      <c r="B16" s="61">
        <v>192983</v>
      </c>
      <c r="C16" s="62"/>
      <c r="D16" s="61">
        <v>23273</v>
      </c>
      <c r="E16" s="62"/>
      <c r="F16" s="61">
        <v>12737</v>
      </c>
      <c r="G16" s="62"/>
      <c r="H16" s="61">
        <f t="shared" si="0"/>
        <v>36010</v>
      </c>
      <c r="I16" s="62"/>
      <c r="J16" s="86">
        <v>29.6</v>
      </c>
      <c r="K16" s="87"/>
      <c r="L16" s="61">
        <v>322616</v>
      </c>
      <c r="M16" s="62"/>
      <c r="N16" s="61">
        <v>25200</v>
      </c>
      <c r="O16" s="62"/>
      <c r="P16" s="61">
        <v>60754</v>
      </c>
      <c r="Q16" s="62"/>
      <c r="R16" s="61">
        <f t="shared" si="1"/>
        <v>85954</v>
      </c>
      <c r="S16" s="62"/>
      <c r="T16" s="63">
        <f t="shared" si="2"/>
        <v>26.6</v>
      </c>
      <c r="U16" s="64"/>
    </row>
    <row r="17" spans="1:21" ht="13.5" customHeight="1">
      <c r="A17" s="25">
        <v>28</v>
      </c>
      <c r="B17" s="61">
        <v>191369</v>
      </c>
      <c r="C17" s="62"/>
      <c r="D17" s="61">
        <v>22144</v>
      </c>
      <c r="E17" s="62"/>
      <c r="F17" s="61">
        <v>12930</v>
      </c>
      <c r="G17" s="62"/>
      <c r="H17" s="61">
        <f t="shared" si="0"/>
        <v>35074</v>
      </c>
      <c r="I17" s="62"/>
      <c r="J17" s="86">
        <v>29.7</v>
      </c>
      <c r="K17" s="87"/>
      <c r="L17" s="61">
        <v>313401</v>
      </c>
      <c r="M17" s="62"/>
      <c r="N17" s="61">
        <v>23649</v>
      </c>
      <c r="O17" s="62"/>
      <c r="P17" s="61">
        <v>60351</v>
      </c>
      <c r="Q17" s="62"/>
      <c r="R17" s="61">
        <f t="shared" si="1"/>
        <v>84000</v>
      </c>
      <c r="S17" s="62"/>
      <c r="T17" s="63">
        <f t="shared" si="2"/>
        <v>26.8</v>
      </c>
      <c r="U17" s="64"/>
    </row>
    <row r="18" spans="1:21" ht="13.5" customHeight="1">
      <c r="A18" s="26">
        <v>29</v>
      </c>
      <c r="B18" s="61">
        <v>186668</v>
      </c>
      <c r="C18" s="62"/>
      <c r="D18" s="61">
        <v>21080</v>
      </c>
      <c r="E18" s="62"/>
      <c r="F18" s="61">
        <v>12291</v>
      </c>
      <c r="G18" s="62"/>
      <c r="H18" s="61">
        <f>D18+F18</f>
        <v>33371</v>
      </c>
      <c r="I18" s="62"/>
      <c r="J18" s="86">
        <v>28.8</v>
      </c>
      <c r="K18" s="87"/>
      <c r="L18" s="61">
        <v>306312</v>
      </c>
      <c r="M18" s="62"/>
      <c r="N18" s="61">
        <v>22557</v>
      </c>
      <c r="O18" s="62"/>
      <c r="P18" s="61">
        <v>58508</v>
      </c>
      <c r="Q18" s="62"/>
      <c r="R18" s="61">
        <f>N18+P18</f>
        <v>81065</v>
      </c>
      <c r="S18" s="62"/>
      <c r="T18" s="63">
        <f>ROUND(R18*100/L18,1)</f>
        <v>26.5</v>
      </c>
      <c r="U18" s="64"/>
    </row>
    <row r="19" spans="1:21" ht="13.5" customHeight="1">
      <c r="A19" s="26">
        <v>30</v>
      </c>
      <c r="B19" s="51">
        <v>180050</v>
      </c>
      <c r="C19" s="52"/>
      <c r="D19" s="61">
        <v>19885</v>
      </c>
      <c r="E19" s="62"/>
      <c r="F19" s="61">
        <f>H19-D19</f>
        <v>12627</v>
      </c>
      <c r="G19" s="62"/>
      <c r="H19" s="61">
        <v>32512</v>
      </c>
      <c r="I19" s="62"/>
      <c r="J19" s="86">
        <v>28.8</v>
      </c>
      <c r="K19" s="87"/>
      <c r="L19" s="51">
        <v>295620</v>
      </c>
      <c r="M19" s="52"/>
      <c r="N19" s="61">
        <v>21094</v>
      </c>
      <c r="O19" s="62"/>
      <c r="P19" s="61">
        <f>R19-N19</f>
        <v>57132</v>
      </c>
      <c r="Q19" s="62"/>
      <c r="R19" s="61">
        <v>78226</v>
      </c>
      <c r="S19" s="62"/>
      <c r="T19" s="63">
        <v>26.5</v>
      </c>
      <c r="U19" s="64"/>
    </row>
    <row r="20" spans="1:21" ht="13.5" customHeight="1">
      <c r="A20" s="1" t="s">
        <v>51</v>
      </c>
      <c r="B20" s="51">
        <v>177807</v>
      </c>
      <c r="C20" s="52"/>
      <c r="D20" s="51">
        <v>19609</v>
      </c>
      <c r="E20" s="52"/>
      <c r="F20" s="51">
        <v>12934</v>
      </c>
      <c r="G20" s="52"/>
      <c r="H20" s="51">
        <v>32543</v>
      </c>
      <c r="I20" s="52"/>
      <c r="J20" s="57">
        <v>28.7</v>
      </c>
      <c r="K20" s="58"/>
      <c r="L20" s="51">
        <v>292681</v>
      </c>
      <c r="M20" s="52"/>
      <c r="N20" s="51">
        <v>20936</v>
      </c>
      <c r="O20" s="52"/>
      <c r="P20" s="51">
        <v>56403</v>
      </c>
      <c r="Q20" s="52"/>
      <c r="R20" s="51">
        <v>77339</v>
      </c>
      <c r="S20" s="52"/>
      <c r="T20" s="53">
        <v>26.4</v>
      </c>
      <c r="U20" s="54"/>
    </row>
    <row r="21" spans="1:21" ht="13.5" customHeight="1">
      <c r="A21" s="1" t="s">
        <v>52</v>
      </c>
      <c r="B21" s="51">
        <v>161892</v>
      </c>
      <c r="C21" s="52"/>
      <c r="D21" s="51">
        <v>10090</v>
      </c>
      <c r="E21" s="52"/>
      <c r="F21" s="51">
        <v>12036</v>
      </c>
      <c r="G21" s="52"/>
      <c r="H21" s="51">
        <f>SUM(D21:G21)</f>
        <v>22126</v>
      </c>
      <c r="I21" s="52"/>
      <c r="J21" s="57">
        <v>25.7</v>
      </c>
      <c r="K21" s="58"/>
      <c r="L21" s="51">
        <v>279349</v>
      </c>
      <c r="M21" s="52"/>
      <c r="N21" s="51">
        <v>12251</v>
      </c>
      <c r="O21" s="52"/>
      <c r="P21" s="51">
        <v>53865</v>
      </c>
      <c r="Q21" s="52"/>
      <c r="R21" s="51">
        <f>SUM(N21:Q21)</f>
        <v>66116</v>
      </c>
      <c r="S21" s="52"/>
      <c r="T21" s="53">
        <v>23.7</v>
      </c>
      <c r="U21" s="54"/>
    </row>
    <row r="22" spans="1:21" ht="13.5" customHeight="1">
      <c r="A22" s="1" t="s">
        <v>54</v>
      </c>
      <c r="B22" s="51">
        <v>164246</v>
      </c>
      <c r="C22" s="52"/>
      <c r="D22" s="51">
        <v>13624</v>
      </c>
      <c r="E22" s="52"/>
      <c r="F22" s="51">
        <v>12711</v>
      </c>
      <c r="G22" s="52"/>
      <c r="H22" s="51">
        <f>SUM(D22:G22)</f>
        <v>26335</v>
      </c>
      <c r="I22" s="52"/>
      <c r="J22" s="57">
        <v>24.8</v>
      </c>
      <c r="K22" s="58"/>
      <c r="L22" s="51">
        <v>272464</v>
      </c>
      <c r="M22" s="52"/>
      <c r="N22" s="51">
        <v>13227</v>
      </c>
      <c r="O22" s="52"/>
      <c r="P22" s="51">
        <v>56362</v>
      </c>
      <c r="Q22" s="52"/>
      <c r="R22" s="51">
        <f>SUM(N22:Q22)</f>
        <v>69589</v>
      </c>
      <c r="S22" s="52"/>
      <c r="T22" s="53">
        <v>25.5</v>
      </c>
      <c r="U22" s="54"/>
    </row>
    <row r="23" spans="1:21" ht="13.5" customHeight="1">
      <c r="A23" s="14"/>
      <c r="U23" s="28" t="s">
        <v>48</v>
      </c>
    </row>
    <row r="24" ht="13.5" customHeight="1">
      <c r="A24" s="11"/>
    </row>
    <row r="25" spans="1:26" ht="13.5" customHeight="1">
      <c r="A25" s="75" t="s">
        <v>0</v>
      </c>
      <c r="B25" s="77" t="s">
        <v>1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9"/>
      <c r="Z25" s="13"/>
    </row>
    <row r="26" spans="1:25" ht="13.5" customHeight="1">
      <c r="A26" s="76"/>
      <c r="B26" s="77" t="s">
        <v>9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9"/>
    </row>
    <row r="27" spans="1:25" ht="13.5" customHeight="1">
      <c r="A27" s="76"/>
      <c r="B27" s="70" t="s">
        <v>22</v>
      </c>
      <c r="C27" s="71"/>
      <c r="D27" s="80" t="s">
        <v>10</v>
      </c>
      <c r="E27" s="78"/>
      <c r="F27" s="78"/>
      <c r="G27" s="78"/>
      <c r="H27" s="78"/>
      <c r="I27" s="79"/>
      <c r="J27" s="80" t="s">
        <v>11</v>
      </c>
      <c r="K27" s="81"/>
      <c r="L27" s="81"/>
      <c r="M27" s="81"/>
      <c r="N27" s="81"/>
      <c r="O27" s="82"/>
      <c r="P27" s="80" t="s">
        <v>12</v>
      </c>
      <c r="Q27" s="78"/>
      <c r="R27" s="78"/>
      <c r="S27" s="78"/>
      <c r="T27" s="78"/>
      <c r="U27" s="79"/>
      <c r="V27" s="70" t="s">
        <v>27</v>
      </c>
      <c r="W27" s="83"/>
      <c r="X27" s="70" t="s">
        <v>13</v>
      </c>
      <c r="Y27" s="71"/>
    </row>
    <row r="28" spans="1:25" ht="13.5" customHeight="1">
      <c r="A28" s="76"/>
      <c r="B28" s="72"/>
      <c r="C28" s="73"/>
      <c r="D28" s="74" t="s">
        <v>4</v>
      </c>
      <c r="E28" s="71"/>
      <c r="F28" s="74" t="s">
        <v>5</v>
      </c>
      <c r="G28" s="71"/>
      <c r="H28" s="70" t="s">
        <v>23</v>
      </c>
      <c r="I28" s="71"/>
      <c r="J28" s="74" t="s">
        <v>4</v>
      </c>
      <c r="K28" s="71"/>
      <c r="L28" s="74" t="s">
        <v>5</v>
      </c>
      <c r="M28" s="71"/>
      <c r="N28" s="70" t="s">
        <v>24</v>
      </c>
      <c r="O28" s="71"/>
      <c r="P28" s="74" t="s">
        <v>4</v>
      </c>
      <c r="Q28" s="71"/>
      <c r="R28" s="74" t="s">
        <v>5</v>
      </c>
      <c r="S28" s="71"/>
      <c r="T28" s="70" t="s">
        <v>25</v>
      </c>
      <c r="U28" s="71"/>
      <c r="V28" s="84"/>
      <c r="W28" s="85"/>
      <c r="X28" s="72"/>
      <c r="Y28" s="73"/>
    </row>
    <row r="29" spans="1:25" ht="13.5" customHeight="1">
      <c r="A29" s="76"/>
      <c r="B29" s="72"/>
      <c r="C29" s="73"/>
      <c r="D29" s="72"/>
      <c r="E29" s="73"/>
      <c r="F29" s="72"/>
      <c r="G29" s="73"/>
      <c r="H29" s="72"/>
      <c r="I29" s="73"/>
      <c r="J29" s="72"/>
      <c r="K29" s="73"/>
      <c r="L29" s="72"/>
      <c r="M29" s="73"/>
      <c r="N29" s="72"/>
      <c r="O29" s="73"/>
      <c r="P29" s="72"/>
      <c r="Q29" s="73"/>
      <c r="R29" s="72"/>
      <c r="S29" s="73"/>
      <c r="T29" s="72"/>
      <c r="U29" s="73"/>
      <c r="V29" s="84"/>
      <c r="W29" s="85"/>
      <c r="X29" s="72"/>
      <c r="Y29" s="73"/>
    </row>
    <row r="30" spans="1:25" ht="13.5" customHeight="1">
      <c r="A30" s="20"/>
      <c r="B30" s="20"/>
      <c r="C30" s="21" t="s">
        <v>6</v>
      </c>
      <c r="D30" s="22"/>
      <c r="E30" s="21" t="s">
        <v>6</v>
      </c>
      <c r="F30" s="22"/>
      <c r="G30" s="21" t="s">
        <v>6</v>
      </c>
      <c r="H30" s="22"/>
      <c r="I30" s="21" t="s">
        <v>6</v>
      </c>
      <c r="J30" s="22"/>
      <c r="K30" s="21" t="s">
        <v>6</v>
      </c>
      <c r="L30" s="22"/>
      <c r="M30" s="21" t="s">
        <v>6</v>
      </c>
      <c r="N30" s="22"/>
      <c r="O30" s="21" t="s">
        <v>6</v>
      </c>
      <c r="P30" s="22"/>
      <c r="Q30" s="21" t="s">
        <v>6</v>
      </c>
      <c r="R30" s="22"/>
      <c r="S30" s="21" t="s">
        <v>6</v>
      </c>
      <c r="T30" s="22"/>
      <c r="U30" s="21" t="s">
        <v>6</v>
      </c>
      <c r="V30" s="23"/>
      <c r="W30" s="21" t="s">
        <v>6</v>
      </c>
      <c r="X30" s="22"/>
      <c r="Y30" s="21" t="s">
        <v>14</v>
      </c>
    </row>
    <row r="31" spans="1:25" ht="13.5" customHeight="1">
      <c r="A31" s="26">
        <v>22</v>
      </c>
      <c r="B31" s="61">
        <v>324300</v>
      </c>
      <c r="C31" s="62"/>
      <c r="D31" s="61">
        <v>79342</v>
      </c>
      <c r="E31" s="62"/>
      <c r="F31" s="61">
        <v>42465</v>
      </c>
      <c r="G31" s="62"/>
      <c r="H31" s="61">
        <f aca="true" t="shared" si="3" ref="H31:H37">D31+F31</f>
        <v>121807</v>
      </c>
      <c r="I31" s="62"/>
      <c r="J31" s="59"/>
      <c r="K31" s="60"/>
      <c r="L31" s="59"/>
      <c r="M31" s="60"/>
      <c r="N31" s="59"/>
      <c r="O31" s="60"/>
      <c r="P31" s="59"/>
      <c r="Q31" s="60"/>
      <c r="R31" s="59"/>
      <c r="S31" s="60"/>
      <c r="T31" s="59"/>
      <c r="U31" s="60"/>
      <c r="V31" s="61">
        <f aca="true" t="shared" si="4" ref="V31:V37">H31</f>
        <v>121807</v>
      </c>
      <c r="W31" s="62"/>
      <c r="X31" s="63">
        <f aca="true" t="shared" si="5" ref="X31:X37">ROUND(V31*100/B31,1)</f>
        <v>37.6</v>
      </c>
      <c r="Y31" s="64"/>
    </row>
    <row r="32" spans="1:25" ht="13.5" customHeight="1">
      <c r="A32" s="26">
        <v>23</v>
      </c>
      <c r="B32" s="65">
        <v>328990</v>
      </c>
      <c r="C32" s="66"/>
      <c r="D32" s="65">
        <v>76675</v>
      </c>
      <c r="E32" s="66"/>
      <c r="F32" s="65">
        <v>42654</v>
      </c>
      <c r="G32" s="66"/>
      <c r="H32" s="65">
        <f t="shared" si="3"/>
        <v>119329</v>
      </c>
      <c r="I32" s="66"/>
      <c r="J32" s="59"/>
      <c r="K32" s="60"/>
      <c r="L32" s="59"/>
      <c r="M32" s="60"/>
      <c r="N32" s="59"/>
      <c r="O32" s="60"/>
      <c r="P32" s="59"/>
      <c r="Q32" s="60"/>
      <c r="R32" s="59"/>
      <c r="S32" s="60"/>
      <c r="T32" s="59"/>
      <c r="U32" s="60"/>
      <c r="V32" s="61">
        <f t="shared" si="4"/>
        <v>119329</v>
      </c>
      <c r="W32" s="62"/>
      <c r="X32" s="63">
        <f t="shared" si="5"/>
        <v>36.3</v>
      </c>
      <c r="Y32" s="64"/>
    </row>
    <row r="33" spans="1:25" ht="13.5" customHeight="1">
      <c r="A33" s="26">
        <v>24</v>
      </c>
      <c r="B33" s="65">
        <v>326121</v>
      </c>
      <c r="C33" s="66"/>
      <c r="D33" s="65">
        <v>72961</v>
      </c>
      <c r="E33" s="66"/>
      <c r="F33" s="65">
        <v>44272</v>
      </c>
      <c r="G33" s="66"/>
      <c r="H33" s="65">
        <f t="shared" si="3"/>
        <v>117233</v>
      </c>
      <c r="I33" s="66"/>
      <c r="J33" s="59"/>
      <c r="K33" s="60"/>
      <c r="L33" s="59"/>
      <c r="M33" s="60"/>
      <c r="N33" s="59"/>
      <c r="O33" s="60"/>
      <c r="P33" s="59"/>
      <c r="Q33" s="60"/>
      <c r="R33" s="59"/>
      <c r="S33" s="60"/>
      <c r="T33" s="59"/>
      <c r="U33" s="60"/>
      <c r="V33" s="61">
        <f t="shared" si="4"/>
        <v>117233</v>
      </c>
      <c r="W33" s="62"/>
      <c r="X33" s="63">
        <f t="shared" si="5"/>
        <v>35.9</v>
      </c>
      <c r="Y33" s="64"/>
    </row>
    <row r="34" spans="1:25" ht="13.5" customHeight="1">
      <c r="A34" s="26">
        <v>25</v>
      </c>
      <c r="B34" s="65">
        <v>354732</v>
      </c>
      <c r="C34" s="66"/>
      <c r="D34" s="65">
        <v>69766</v>
      </c>
      <c r="E34" s="66"/>
      <c r="F34" s="65">
        <v>49779</v>
      </c>
      <c r="G34" s="66"/>
      <c r="H34" s="65">
        <f t="shared" si="3"/>
        <v>119545</v>
      </c>
      <c r="I34" s="66"/>
      <c r="J34" s="59"/>
      <c r="K34" s="60"/>
      <c r="L34" s="59"/>
      <c r="M34" s="60"/>
      <c r="N34" s="59"/>
      <c r="O34" s="60"/>
      <c r="P34" s="59"/>
      <c r="Q34" s="60"/>
      <c r="R34" s="59"/>
      <c r="S34" s="60"/>
      <c r="T34" s="59"/>
      <c r="U34" s="60"/>
      <c r="V34" s="61">
        <f t="shared" si="4"/>
        <v>119545</v>
      </c>
      <c r="W34" s="62"/>
      <c r="X34" s="63">
        <f t="shared" si="5"/>
        <v>33.7</v>
      </c>
      <c r="Y34" s="64"/>
    </row>
    <row r="35" spans="1:25" ht="13.5" customHeight="1">
      <c r="A35" s="26">
        <v>26</v>
      </c>
      <c r="B35" s="65">
        <v>351860</v>
      </c>
      <c r="C35" s="66"/>
      <c r="D35" s="65">
        <v>67067</v>
      </c>
      <c r="E35" s="66"/>
      <c r="F35" s="65">
        <v>51092</v>
      </c>
      <c r="G35" s="66"/>
      <c r="H35" s="65">
        <f t="shared" si="3"/>
        <v>118159</v>
      </c>
      <c r="I35" s="66"/>
      <c r="J35" s="59"/>
      <c r="K35" s="60"/>
      <c r="L35" s="59"/>
      <c r="M35" s="60"/>
      <c r="N35" s="59"/>
      <c r="O35" s="60"/>
      <c r="P35" s="59"/>
      <c r="Q35" s="60"/>
      <c r="R35" s="59"/>
      <c r="S35" s="60"/>
      <c r="T35" s="59"/>
      <c r="U35" s="60"/>
      <c r="V35" s="61">
        <f t="shared" si="4"/>
        <v>118159</v>
      </c>
      <c r="W35" s="62"/>
      <c r="X35" s="63">
        <f t="shared" si="5"/>
        <v>33.6</v>
      </c>
      <c r="Y35" s="64"/>
    </row>
    <row r="36" spans="1:25" ht="13.5" customHeight="1">
      <c r="A36" s="26">
        <v>27</v>
      </c>
      <c r="B36" s="65">
        <v>350592</v>
      </c>
      <c r="C36" s="66"/>
      <c r="D36" s="65">
        <v>65627</v>
      </c>
      <c r="E36" s="66"/>
      <c r="F36" s="65">
        <v>52821</v>
      </c>
      <c r="G36" s="66"/>
      <c r="H36" s="65">
        <f t="shared" si="3"/>
        <v>118448</v>
      </c>
      <c r="I36" s="66"/>
      <c r="J36" s="59"/>
      <c r="K36" s="60"/>
      <c r="L36" s="59"/>
      <c r="M36" s="60"/>
      <c r="N36" s="59"/>
      <c r="O36" s="60"/>
      <c r="P36" s="59"/>
      <c r="Q36" s="60"/>
      <c r="R36" s="59"/>
      <c r="S36" s="60"/>
      <c r="T36" s="59"/>
      <c r="U36" s="60"/>
      <c r="V36" s="61">
        <f t="shared" si="4"/>
        <v>118448</v>
      </c>
      <c r="W36" s="62"/>
      <c r="X36" s="63">
        <f t="shared" si="5"/>
        <v>33.8</v>
      </c>
      <c r="Y36" s="64"/>
    </row>
    <row r="37" spans="1:25" ht="13.5" customHeight="1">
      <c r="A37" s="26">
        <v>28</v>
      </c>
      <c r="B37" s="65">
        <v>350936</v>
      </c>
      <c r="C37" s="66"/>
      <c r="D37" s="65">
        <v>62215</v>
      </c>
      <c r="E37" s="66"/>
      <c r="F37" s="65">
        <v>52280</v>
      </c>
      <c r="G37" s="66"/>
      <c r="H37" s="65">
        <f t="shared" si="3"/>
        <v>114495</v>
      </c>
      <c r="I37" s="66"/>
      <c r="J37" s="59"/>
      <c r="K37" s="60"/>
      <c r="L37" s="59"/>
      <c r="M37" s="60"/>
      <c r="N37" s="59"/>
      <c r="O37" s="60"/>
      <c r="P37" s="59"/>
      <c r="Q37" s="60"/>
      <c r="R37" s="59"/>
      <c r="S37" s="60"/>
      <c r="T37" s="59"/>
      <c r="U37" s="60"/>
      <c r="V37" s="61">
        <f t="shared" si="4"/>
        <v>114495</v>
      </c>
      <c r="W37" s="62"/>
      <c r="X37" s="63">
        <f t="shared" si="5"/>
        <v>32.6</v>
      </c>
      <c r="Y37" s="64"/>
    </row>
    <row r="38" spans="1:25" ht="13.5" customHeight="1">
      <c r="A38" s="26">
        <v>29</v>
      </c>
      <c r="B38" s="65">
        <v>343803</v>
      </c>
      <c r="C38" s="66"/>
      <c r="D38" s="65">
        <v>59721</v>
      </c>
      <c r="E38" s="66"/>
      <c r="F38" s="65">
        <v>52429</v>
      </c>
      <c r="G38" s="66"/>
      <c r="H38" s="65">
        <f>D38+F38</f>
        <v>112150</v>
      </c>
      <c r="I38" s="66"/>
      <c r="J38" s="59"/>
      <c r="K38" s="60"/>
      <c r="L38" s="59"/>
      <c r="M38" s="60"/>
      <c r="N38" s="59"/>
      <c r="O38" s="60"/>
      <c r="P38" s="59"/>
      <c r="Q38" s="60"/>
      <c r="R38" s="59"/>
      <c r="S38" s="60"/>
      <c r="T38" s="59"/>
      <c r="U38" s="60"/>
      <c r="V38" s="61">
        <f>H38</f>
        <v>112150</v>
      </c>
      <c r="W38" s="62"/>
      <c r="X38" s="63">
        <f>ROUND(V38*100/B38,1)</f>
        <v>32.6</v>
      </c>
      <c r="Y38" s="64"/>
    </row>
    <row r="39" spans="1:25" ht="13.5" customHeight="1">
      <c r="A39" s="26">
        <v>30</v>
      </c>
      <c r="B39" s="55">
        <v>327229</v>
      </c>
      <c r="C39" s="56"/>
      <c r="D39" s="65">
        <v>56142</v>
      </c>
      <c r="E39" s="66"/>
      <c r="F39" s="65">
        <f>H39-D39</f>
        <v>53163</v>
      </c>
      <c r="G39" s="66"/>
      <c r="H39" s="55">
        <v>109305</v>
      </c>
      <c r="I39" s="56"/>
      <c r="J39" s="59"/>
      <c r="K39" s="60"/>
      <c r="L39" s="59"/>
      <c r="M39" s="60"/>
      <c r="N39" s="59"/>
      <c r="O39" s="60"/>
      <c r="P39" s="59"/>
      <c r="Q39" s="60"/>
      <c r="R39" s="59"/>
      <c r="S39" s="60"/>
      <c r="T39" s="59"/>
      <c r="U39" s="60"/>
      <c r="V39" s="61">
        <f>H39</f>
        <v>109305</v>
      </c>
      <c r="W39" s="62"/>
      <c r="X39" s="63">
        <v>33.4</v>
      </c>
      <c r="Y39" s="64"/>
    </row>
    <row r="40" spans="1:26" s="5" customFormat="1" ht="13.5" customHeight="1">
      <c r="A40" s="1" t="s">
        <v>51</v>
      </c>
      <c r="B40" s="55">
        <v>330411</v>
      </c>
      <c r="C40" s="56"/>
      <c r="D40" s="55">
        <v>54001</v>
      </c>
      <c r="E40" s="56"/>
      <c r="F40" s="55">
        <v>52412</v>
      </c>
      <c r="G40" s="56"/>
      <c r="H40" s="55">
        <v>106413</v>
      </c>
      <c r="I40" s="56"/>
      <c r="J40" s="49"/>
      <c r="K40" s="50"/>
      <c r="L40" s="49"/>
      <c r="M40" s="50"/>
      <c r="N40" s="49"/>
      <c r="O40" s="50"/>
      <c r="P40" s="49"/>
      <c r="Q40" s="50"/>
      <c r="R40" s="49"/>
      <c r="S40" s="50"/>
      <c r="T40" s="49"/>
      <c r="U40" s="50"/>
      <c r="V40" s="51">
        <v>106413</v>
      </c>
      <c r="W40" s="52"/>
      <c r="X40" s="53">
        <v>32.2</v>
      </c>
      <c r="Y40" s="54"/>
      <c r="Z40" s="2"/>
    </row>
    <row r="41" spans="1:26" s="5" customFormat="1" ht="13.5" customHeight="1">
      <c r="A41" s="1" t="s">
        <v>52</v>
      </c>
      <c r="B41" s="55">
        <v>333679</v>
      </c>
      <c r="C41" s="56"/>
      <c r="D41" s="55">
        <v>30719</v>
      </c>
      <c r="E41" s="56"/>
      <c r="F41" s="55">
        <v>55422</v>
      </c>
      <c r="G41" s="56"/>
      <c r="H41" s="55">
        <f>SUM(D41:G41)</f>
        <v>86141</v>
      </c>
      <c r="I41" s="56"/>
      <c r="J41" s="49"/>
      <c r="K41" s="50"/>
      <c r="L41" s="49"/>
      <c r="M41" s="50"/>
      <c r="N41" s="49"/>
      <c r="O41" s="50"/>
      <c r="P41" s="49"/>
      <c r="Q41" s="50"/>
      <c r="R41" s="49"/>
      <c r="S41" s="50"/>
      <c r="T41" s="49"/>
      <c r="U41" s="50"/>
      <c r="V41" s="51">
        <f>H41</f>
        <v>86141</v>
      </c>
      <c r="W41" s="52"/>
      <c r="X41" s="53">
        <v>25.8</v>
      </c>
      <c r="Y41" s="54"/>
      <c r="Z41" s="2"/>
    </row>
    <row r="42" spans="1:26" s="5" customFormat="1" ht="13.5" customHeight="1">
      <c r="A42" s="1" t="s">
        <v>54</v>
      </c>
      <c r="B42" s="55">
        <v>326856</v>
      </c>
      <c r="C42" s="56"/>
      <c r="D42" s="55">
        <v>36552</v>
      </c>
      <c r="E42" s="56"/>
      <c r="F42" s="55">
        <v>54886</v>
      </c>
      <c r="G42" s="56"/>
      <c r="H42" s="55">
        <f>SUM(D42:G42)</f>
        <v>91438</v>
      </c>
      <c r="I42" s="56"/>
      <c r="J42" s="49"/>
      <c r="K42" s="50"/>
      <c r="L42" s="49"/>
      <c r="M42" s="50"/>
      <c r="N42" s="49"/>
      <c r="O42" s="50"/>
      <c r="P42" s="49"/>
      <c r="Q42" s="50"/>
      <c r="R42" s="49"/>
      <c r="S42" s="50"/>
      <c r="T42" s="49"/>
      <c r="U42" s="50"/>
      <c r="V42" s="51">
        <f>H42</f>
        <v>91438</v>
      </c>
      <c r="W42" s="52"/>
      <c r="X42" s="53">
        <v>28</v>
      </c>
      <c r="Y42" s="54"/>
      <c r="Z42" s="2"/>
    </row>
    <row r="43" spans="1:26" ht="13.5" customHeight="1">
      <c r="A43" s="11"/>
      <c r="B43" s="27"/>
      <c r="C43" s="29"/>
      <c r="D43" s="29"/>
      <c r="E43" s="3"/>
      <c r="F43" s="3"/>
      <c r="G43" s="3"/>
      <c r="H43" s="3"/>
      <c r="I43" s="29"/>
      <c r="J43" s="29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1"/>
      <c r="X43" s="31"/>
      <c r="Y43" s="28" t="s">
        <v>48</v>
      </c>
      <c r="Z43" s="4"/>
    </row>
    <row r="44" spans="1:26" ht="13.5" customHeight="1">
      <c r="A44" s="11"/>
      <c r="B44" s="27"/>
      <c r="C44" s="29"/>
      <c r="D44" s="29"/>
      <c r="E44" s="3"/>
      <c r="F44" s="3"/>
      <c r="G44" s="3"/>
      <c r="H44" s="3"/>
      <c r="I44" s="29"/>
      <c r="J44" s="29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1"/>
      <c r="X44" s="31"/>
      <c r="Y44" s="28"/>
      <c r="Z44" s="4"/>
    </row>
    <row r="45" spans="1:26" ht="13.5" customHeight="1">
      <c r="A45" s="98" t="s">
        <v>15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12"/>
      <c r="O45" s="12"/>
      <c r="P45" s="12"/>
      <c r="Q45" s="12"/>
      <c r="R45" s="12"/>
      <c r="S45" s="12"/>
      <c r="T45" s="13"/>
      <c r="U45" s="13"/>
      <c r="V45" s="13"/>
      <c r="W45" s="13"/>
      <c r="X45" s="13"/>
      <c r="Y45" s="13"/>
      <c r="Z45" s="13"/>
    </row>
    <row r="46" spans="1:26" ht="13.5" customHeight="1">
      <c r="A46" s="69" t="s">
        <v>26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32"/>
    </row>
    <row r="47" spans="1:26" ht="18.75" customHeight="1">
      <c r="A47" s="67" t="s">
        <v>53</v>
      </c>
      <c r="B47" s="67"/>
      <c r="C47" s="67"/>
      <c r="D47" s="67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4" ht="13.5" customHeight="1">
      <c r="A48" s="68"/>
      <c r="B48" s="68"/>
      <c r="C48" s="68"/>
      <c r="D48" s="68"/>
    </row>
    <row r="49" spans="1:7" ht="13.5" customHeight="1">
      <c r="A49" s="75" t="s">
        <v>0</v>
      </c>
      <c r="B49" s="80" t="s">
        <v>28</v>
      </c>
      <c r="C49" s="81"/>
      <c r="D49" s="81"/>
      <c r="E49" s="16" t="s">
        <v>29</v>
      </c>
      <c r="F49" s="80" t="s">
        <v>30</v>
      </c>
      <c r="G49" s="82"/>
    </row>
    <row r="50" spans="1:7" ht="13.5" customHeight="1">
      <c r="A50" s="72"/>
      <c r="B50" s="16" t="s">
        <v>31</v>
      </c>
      <c r="C50" s="16" t="s">
        <v>32</v>
      </c>
      <c r="D50" s="18" t="s">
        <v>33</v>
      </c>
      <c r="E50" s="17"/>
      <c r="F50" s="16" t="s">
        <v>34</v>
      </c>
      <c r="G50" s="19" t="s">
        <v>35</v>
      </c>
    </row>
    <row r="51" spans="1:7" ht="13.5" customHeight="1">
      <c r="A51" s="89"/>
      <c r="B51" s="33" t="s">
        <v>36</v>
      </c>
      <c r="C51" s="33" t="s">
        <v>36</v>
      </c>
      <c r="D51" s="34" t="s">
        <v>36</v>
      </c>
      <c r="E51" s="35" t="s">
        <v>37</v>
      </c>
      <c r="F51" s="33" t="s">
        <v>38</v>
      </c>
      <c r="G51" s="33" t="s">
        <v>38</v>
      </c>
    </row>
    <row r="52" spans="1:7" ht="13.5" customHeight="1">
      <c r="A52" s="25">
        <v>22</v>
      </c>
      <c r="B52" s="36">
        <v>9</v>
      </c>
      <c r="C52" s="37"/>
      <c r="D52" s="38">
        <v>9</v>
      </c>
      <c r="E52" s="39">
        <v>290</v>
      </c>
      <c r="F52" s="36">
        <v>70</v>
      </c>
      <c r="G52" s="38">
        <v>1582</v>
      </c>
    </row>
    <row r="53" spans="1:7" ht="13.5" customHeight="1">
      <c r="A53" s="25">
        <v>23</v>
      </c>
      <c r="B53" s="36">
        <v>9</v>
      </c>
      <c r="C53" s="37"/>
      <c r="D53" s="38">
        <v>9</v>
      </c>
      <c r="E53" s="39">
        <v>293</v>
      </c>
      <c r="F53" s="36">
        <v>60</v>
      </c>
      <c r="G53" s="38">
        <v>1524</v>
      </c>
    </row>
    <row r="54" spans="1:7" ht="13.5" customHeight="1">
      <c r="A54" s="25">
        <v>24</v>
      </c>
      <c r="B54" s="36">
        <v>8</v>
      </c>
      <c r="C54" s="37"/>
      <c r="D54" s="38">
        <v>8</v>
      </c>
      <c r="E54" s="39">
        <v>278</v>
      </c>
      <c r="F54" s="36">
        <v>40</v>
      </c>
      <c r="G54" s="38">
        <v>1126</v>
      </c>
    </row>
    <row r="55" spans="1:7" ht="13.5" customHeight="1">
      <c r="A55" s="25">
        <v>25</v>
      </c>
      <c r="B55" s="36">
        <v>6</v>
      </c>
      <c r="C55" s="37"/>
      <c r="D55" s="38">
        <v>6</v>
      </c>
      <c r="E55" s="39">
        <v>265</v>
      </c>
      <c r="F55" s="36">
        <v>29</v>
      </c>
      <c r="G55" s="38">
        <v>854</v>
      </c>
    </row>
    <row r="56" spans="1:7" ht="13.5" customHeight="1">
      <c r="A56" s="25">
        <v>26</v>
      </c>
      <c r="B56" s="36">
        <v>4</v>
      </c>
      <c r="C56" s="37"/>
      <c r="D56" s="38">
        <v>4</v>
      </c>
      <c r="E56" s="39">
        <v>144</v>
      </c>
      <c r="F56" s="36">
        <v>22</v>
      </c>
      <c r="G56" s="38">
        <v>475</v>
      </c>
    </row>
    <row r="57" spans="1:7" ht="13.5" customHeight="1">
      <c r="A57" s="25">
        <v>27</v>
      </c>
      <c r="B57" s="36">
        <v>5</v>
      </c>
      <c r="C57" s="37"/>
      <c r="D57" s="38">
        <v>5</v>
      </c>
      <c r="E57" s="39">
        <v>141</v>
      </c>
      <c r="F57" s="36">
        <v>17</v>
      </c>
      <c r="G57" s="38">
        <v>375</v>
      </c>
    </row>
    <row r="58" spans="1:7" ht="13.5" customHeight="1">
      <c r="A58" s="25">
        <v>28</v>
      </c>
      <c r="B58" s="36">
        <v>4</v>
      </c>
      <c r="C58" s="37"/>
      <c r="D58" s="38">
        <v>4</v>
      </c>
      <c r="E58" s="39">
        <v>106</v>
      </c>
      <c r="F58" s="36">
        <v>14</v>
      </c>
      <c r="G58" s="38">
        <v>240</v>
      </c>
    </row>
    <row r="59" spans="1:7" ht="13.5" customHeight="1">
      <c r="A59" s="25">
        <v>29</v>
      </c>
      <c r="B59" s="37"/>
      <c r="C59" s="37"/>
      <c r="D59" s="40"/>
      <c r="E59" s="41"/>
      <c r="F59" s="37"/>
      <c r="G59" s="40"/>
    </row>
    <row r="60" spans="1:7" ht="13.5" customHeight="1">
      <c r="A60" s="25">
        <v>30</v>
      </c>
      <c r="B60" s="37"/>
      <c r="C60" s="37"/>
      <c r="D60" s="40"/>
      <c r="E60" s="41"/>
      <c r="F60" s="37"/>
      <c r="G60" s="40"/>
    </row>
    <row r="61" spans="1:7" ht="13.5" customHeight="1">
      <c r="A61" s="42"/>
      <c r="B61" s="43"/>
      <c r="C61" s="43"/>
      <c r="D61" s="43"/>
      <c r="E61" s="43"/>
      <c r="F61" s="43"/>
      <c r="G61" s="44" t="s">
        <v>49</v>
      </c>
    </row>
    <row r="62" spans="1:8" ht="13.5" customHeight="1">
      <c r="A62" s="96" t="s">
        <v>47</v>
      </c>
      <c r="B62" s="96"/>
      <c r="C62" s="96"/>
      <c r="D62" s="96"/>
      <c r="E62" s="96"/>
      <c r="F62" s="96"/>
      <c r="G62" s="96"/>
      <c r="H62" s="46"/>
    </row>
    <row r="63" spans="1:8" ht="13.5" customHeight="1">
      <c r="A63" s="45"/>
      <c r="B63" s="45"/>
      <c r="C63" s="45"/>
      <c r="D63" s="45"/>
      <c r="E63" s="45"/>
      <c r="F63" s="45"/>
      <c r="G63" s="45"/>
      <c r="H63" s="46"/>
    </row>
    <row r="64" spans="1:4" ht="13.5" customHeight="1">
      <c r="A64" s="94" t="s">
        <v>46</v>
      </c>
      <c r="B64" s="94"/>
      <c r="C64" s="94"/>
      <c r="D64" s="94"/>
    </row>
    <row r="65" spans="1:4" ht="13.5" customHeight="1">
      <c r="A65" s="95"/>
      <c r="B65" s="95"/>
      <c r="C65" s="94"/>
      <c r="D65" s="95"/>
    </row>
    <row r="66" spans="1:9" ht="13.5" customHeight="1">
      <c r="A66" s="75" t="s">
        <v>0</v>
      </c>
      <c r="B66" s="91" t="s">
        <v>45</v>
      </c>
      <c r="C66" s="92" t="s">
        <v>39</v>
      </c>
      <c r="D66" s="81" t="s">
        <v>40</v>
      </c>
      <c r="E66" s="81"/>
      <c r="F66" s="81"/>
      <c r="G66" s="81"/>
      <c r="H66" s="82"/>
      <c r="I66" s="71" t="s">
        <v>33</v>
      </c>
    </row>
    <row r="67" spans="1:9" ht="13.5" customHeight="1">
      <c r="A67" s="76"/>
      <c r="B67" s="76"/>
      <c r="C67" s="93"/>
      <c r="D67" s="71" t="s">
        <v>41</v>
      </c>
      <c r="E67" s="75" t="s">
        <v>42</v>
      </c>
      <c r="F67" s="91" t="s">
        <v>50</v>
      </c>
      <c r="G67" s="91" t="s">
        <v>43</v>
      </c>
      <c r="H67" s="91" t="s">
        <v>44</v>
      </c>
      <c r="I67" s="73"/>
    </row>
    <row r="68" spans="1:9" ht="13.5" customHeight="1">
      <c r="A68" s="76"/>
      <c r="B68" s="76"/>
      <c r="C68" s="75"/>
      <c r="D68" s="73"/>
      <c r="E68" s="76"/>
      <c r="F68" s="76"/>
      <c r="G68" s="97"/>
      <c r="H68" s="97"/>
      <c r="I68" s="73"/>
    </row>
    <row r="69" spans="1:9" ht="13.5" customHeight="1">
      <c r="A69" s="90"/>
      <c r="B69" s="33" t="s">
        <v>38</v>
      </c>
      <c r="C69" s="33" t="s">
        <v>38</v>
      </c>
      <c r="D69" s="34" t="s">
        <v>37</v>
      </c>
      <c r="E69" s="34" t="s">
        <v>37</v>
      </c>
      <c r="F69" s="34" t="s">
        <v>37</v>
      </c>
      <c r="G69" s="33" t="s">
        <v>37</v>
      </c>
      <c r="H69" s="33" t="s">
        <v>37</v>
      </c>
      <c r="I69" s="34" t="s">
        <v>37</v>
      </c>
    </row>
    <row r="70" spans="1:9" ht="13.5" customHeight="1">
      <c r="A70" s="26">
        <v>22</v>
      </c>
      <c r="B70" s="6"/>
      <c r="C70" s="7">
        <v>2992</v>
      </c>
      <c r="D70" s="8">
        <v>1251</v>
      </c>
      <c r="E70" s="9">
        <v>282</v>
      </c>
      <c r="F70" s="9">
        <v>85</v>
      </c>
      <c r="G70" s="9">
        <v>3</v>
      </c>
      <c r="H70" s="9">
        <v>39</v>
      </c>
      <c r="I70" s="8">
        <v>1660</v>
      </c>
    </row>
    <row r="71" spans="1:19" ht="13.5" customHeight="1">
      <c r="A71" s="26">
        <v>23</v>
      </c>
      <c r="B71" s="47"/>
      <c r="C71" s="7">
        <v>3302</v>
      </c>
      <c r="D71" s="8">
        <v>813</v>
      </c>
      <c r="E71" s="9">
        <v>333</v>
      </c>
      <c r="F71" s="9">
        <v>42</v>
      </c>
      <c r="G71" s="9">
        <v>0</v>
      </c>
      <c r="H71" s="9">
        <v>44</v>
      </c>
      <c r="I71" s="8">
        <v>1232</v>
      </c>
      <c r="O71" s="48"/>
      <c r="P71" s="48"/>
      <c r="Q71" s="48"/>
      <c r="R71" s="48"/>
      <c r="S71" s="48"/>
    </row>
    <row r="72" spans="1:19" ht="13.5" customHeight="1">
      <c r="A72" s="26">
        <v>24</v>
      </c>
      <c r="B72" s="47"/>
      <c r="C72" s="7">
        <v>2855</v>
      </c>
      <c r="D72" s="8">
        <v>781</v>
      </c>
      <c r="E72" s="9">
        <v>266</v>
      </c>
      <c r="F72" s="9">
        <v>101</v>
      </c>
      <c r="G72" s="9">
        <v>2</v>
      </c>
      <c r="H72" s="9">
        <v>12</v>
      </c>
      <c r="I72" s="8">
        <v>1162</v>
      </c>
      <c r="O72" s="48"/>
      <c r="P72" s="48"/>
      <c r="Q72" s="48"/>
      <c r="R72" s="48"/>
      <c r="S72" s="48"/>
    </row>
    <row r="73" spans="1:19" ht="13.5" customHeight="1">
      <c r="A73" s="26">
        <v>25</v>
      </c>
      <c r="B73" s="6"/>
      <c r="C73" s="7">
        <v>2859</v>
      </c>
      <c r="D73" s="8">
        <v>912</v>
      </c>
      <c r="E73" s="9">
        <v>276</v>
      </c>
      <c r="F73" s="9">
        <v>182</v>
      </c>
      <c r="G73" s="9">
        <v>2</v>
      </c>
      <c r="H73" s="9">
        <v>10</v>
      </c>
      <c r="I73" s="8">
        <f aca="true" t="shared" si="6" ref="I73:I79">SUM(D73:H73)</f>
        <v>1382</v>
      </c>
      <c r="O73" s="48"/>
      <c r="P73" s="48"/>
      <c r="Q73" s="48"/>
      <c r="R73" s="48"/>
      <c r="S73" s="48"/>
    </row>
    <row r="74" spans="1:9" ht="13.5" customHeight="1">
      <c r="A74" s="26">
        <v>26</v>
      </c>
      <c r="B74" s="6"/>
      <c r="C74" s="7">
        <v>2692</v>
      </c>
      <c r="D74" s="8">
        <v>1018</v>
      </c>
      <c r="E74" s="9">
        <v>367</v>
      </c>
      <c r="F74" s="9">
        <v>202</v>
      </c>
      <c r="G74" s="9">
        <v>18</v>
      </c>
      <c r="H74" s="9">
        <v>5</v>
      </c>
      <c r="I74" s="8">
        <f t="shared" si="6"/>
        <v>1610</v>
      </c>
    </row>
    <row r="75" spans="1:9" ht="13.5" customHeight="1">
      <c r="A75" s="26">
        <v>27</v>
      </c>
      <c r="B75" s="6"/>
      <c r="C75" s="7">
        <v>2455</v>
      </c>
      <c r="D75" s="8">
        <v>1205</v>
      </c>
      <c r="E75" s="9">
        <v>403</v>
      </c>
      <c r="F75" s="9">
        <v>272</v>
      </c>
      <c r="G75" s="9">
        <v>51</v>
      </c>
      <c r="H75" s="9">
        <v>0</v>
      </c>
      <c r="I75" s="8">
        <f t="shared" si="6"/>
        <v>1931</v>
      </c>
    </row>
    <row r="76" spans="1:9" ht="13.5" customHeight="1">
      <c r="A76" s="26">
        <v>28</v>
      </c>
      <c r="B76" s="6"/>
      <c r="C76" s="7">
        <v>2386</v>
      </c>
      <c r="D76" s="8">
        <v>1136</v>
      </c>
      <c r="E76" s="9">
        <v>295</v>
      </c>
      <c r="F76" s="9">
        <v>184</v>
      </c>
      <c r="G76" s="9">
        <v>53</v>
      </c>
      <c r="H76" s="9">
        <v>3</v>
      </c>
      <c r="I76" s="8">
        <f t="shared" si="6"/>
        <v>1671</v>
      </c>
    </row>
    <row r="77" spans="1:9" ht="13.5" customHeight="1">
      <c r="A77" s="26">
        <v>29</v>
      </c>
      <c r="B77" s="6"/>
      <c r="C77" s="7">
        <v>1762</v>
      </c>
      <c r="D77" s="8">
        <v>978</v>
      </c>
      <c r="E77" s="9">
        <v>161</v>
      </c>
      <c r="F77" s="9">
        <v>191</v>
      </c>
      <c r="G77" s="9">
        <v>330</v>
      </c>
      <c r="H77" s="9">
        <v>2</v>
      </c>
      <c r="I77" s="8">
        <f t="shared" si="6"/>
        <v>1662</v>
      </c>
    </row>
    <row r="78" spans="1:9" ht="13.5">
      <c r="A78" s="26">
        <v>30</v>
      </c>
      <c r="B78" s="6"/>
      <c r="C78" s="7">
        <v>1987</v>
      </c>
      <c r="D78" s="8">
        <v>1244</v>
      </c>
      <c r="E78" s="9">
        <v>127</v>
      </c>
      <c r="F78" s="9">
        <v>210</v>
      </c>
      <c r="G78" s="9">
        <v>117</v>
      </c>
      <c r="H78" s="9">
        <v>0</v>
      </c>
      <c r="I78" s="8">
        <f t="shared" si="6"/>
        <v>1698</v>
      </c>
    </row>
    <row r="79" spans="1:9" ht="13.5">
      <c r="A79" s="1" t="s">
        <v>51</v>
      </c>
      <c r="B79" s="6"/>
      <c r="C79" s="7">
        <v>1705</v>
      </c>
      <c r="D79" s="8">
        <v>1134</v>
      </c>
      <c r="E79" s="9">
        <v>132</v>
      </c>
      <c r="F79" s="9">
        <v>244</v>
      </c>
      <c r="G79" s="9">
        <v>55</v>
      </c>
      <c r="H79" s="9">
        <v>2</v>
      </c>
      <c r="I79" s="8">
        <f t="shared" si="6"/>
        <v>1567</v>
      </c>
    </row>
    <row r="80" spans="1:9" ht="13.5">
      <c r="A80" s="1" t="s">
        <v>52</v>
      </c>
      <c r="B80" s="6"/>
      <c r="C80" s="7">
        <v>1047</v>
      </c>
      <c r="D80" s="8">
        <v>932</v>
      </c>
      <c r="E80" s="9">
        <v>80</v>
      </c>
      <c r="F80" s="9">
        <v>152</v>
      </c>
      <c r="G80" s="9">
        <v>32</v>
      </c>
      <c r="H80" s="9">
        <v>0</v>
      </c>
      <c r="I80" s="8">
        <f>SUM(D80:H80)</f>
        <v>1196</v>
      </c>
    </row>
    <row r="81" spans="1:9" ht="13.5">
      <c r="A81" s="1" t="s">
        <v>54</v>
      </c>
      <c r="B81" s="6"/>
      <c r="C81" s="7">
        <v>1387</v>
      </c>
      <c r="D81" s="8">
        <v>1065</v>
      </c>
      <c r="E81" s="9">
        <v>79</v>
      </c>
      <c r="F81" s="9">
        <v>155</v>
      </c>
      <c r="G81" s="9">
        <v>0</v>
      </c>
      <c r="H81" s="9">
        <v>0</v>
      </c>
      <c r="I81" s="8">
        <f>SUM(D81:H81)</f>
        <v>1299</v>
      </c>
    </row>
    <row r="82" spans="1:9" ht="16.5" customHeight="1">
      <c r="A82" s="14"/>
      <c r="I82" s="44" t="s">
        <v>49</v>
      </c>
    </row>
    <row r="83" ht="13.5">
      <c r="A83" s="14"/>
    </row>
    <row r="84" ht="13.5">
      <c r="A84" s="14"/>
    </row>
    <row r="85" ht="13.5">
      <c r="A85" s="14"/>
    </row>
    <row r="86" ht="13.5">
      <c r="A86" s="14"/>
    </row>
    <row r="87" ht="13.5">
      <c r="A87" s="14"/>
    </row>
    <row r="88" ht="13.5">
      <c r="A88" s="14"/>
    </row>
    <row r="89" ht="13.5">
      <c r="A89" s="14"/>
    </row>
    <row r="90" ht="13.5">
      <c r="A90" s="14"/>
    </row>
    <row r="91" ht="13.5">
      <c r="A91" s="14"/>
    </row>
    <row r="92" ht="13.5">
      <c r="A92" s="14"/>
    </row>
    <row r="93" ht="13.5">
      <c r="A93" s="14"/>
    </row>
    <row r="94" ht="13.5">
      <c r="A94" s="14"/>
    </row>
    <row r="95" ht="13.5">
      <c r="A95" s="14"/>
    </row>
    <row r="96" ht="13.5">
      <c r="A96" s="14"/>
    </row>
    <row r="97" ht="13.5">
      <c r="A97" s="14"/>
    </row>
    <row r="98" ht="13.5">
      <c r="A98" s="14"/>
    </row>
    <row r="99" ht="13.5">
      <c r="A99" s="14"/>
    </row>
    <row r="100" ht="13.5">
      <c r="A100" s="14"/>
    </row>
    <row r="101" ht="13.5">
      <c r="A101" s="14"/>
    </row>
    <row r="102" ht="13.5">
      <c r="A102" s="14"/>
    </row>
    <row r="103" ht="13.5">
      <c r="A103" s="14"/>
    </row>
    <row r="104" ht="13.5">
      <c r="A104" s="14"/>
    </row>
    <row r="105" ht="13.5">
      <c r="A105" s="14"/>
    </row>
    <row r="106" ht="13.5">
      <c r="A106" s="14"/>
    </row>
    <row r="107" ht="13.5">
      <c r="A107" s="14"/>
    </row>
    <row r="108" ht="13.5">
      <c r="A108" s="14"/>
    </row>
    <row r="109" ht="13.5">
      <c r="A109" s="14"/>
    </row>
    <row r="110" ht="13.5">
      <c r="A110" s="14"/>
    </row>
    <row r="111" ht="13.5">
      <c r="A111" s="14"/>
    </row>
    <row r="112" ht="13.5">
      <c r="A112" s="14"/>
    </row>
    <row r="113" ht="13.5">
      <c r="A113" s="14"/>
    </row>
    <row r="114" ht="13.5">
      <c r="A114" s="14"/>
    </row>
    <row r="115" ht="13.5">
      <c r="A115" s="14"/>
    </row>
    <row r="116" ht="13.5">
      <c r="A116" s="14"/>
    </row>
    <row r="117" ht="13.5">
      <c r="A117" s="14"/>
    </row>
    <row r="118" ht="13.5">
      <c r="A118" s="14"/>
    </row>
    <row r="119" ht="13.5">
      <c r="A119" s="14"/>
    </row>
    <row r="120" ht="13.5">
      <c r="A120" s="14"/>
    </row>
    <row r="121" ht="13.5">
      <c r="A121" s="14"/>
    </row>
    <row r="122" ht="13.5">
      <c r="A122" s="14"/>
    </row>
    <row r="123" ht="13.5">
      <c r="A123" s="14"/>
    </row>
    <row r="124" ht="13.5">
      <c r="A124" s="14"/>
    </row>
    <row r="125" ht="13.5">
      <c r="A125" s="14"/>
    </row>
    <row r="126" ht="13.5">
      <c r="A126" s="14"/>
    </row>
    <row r="127" ht="13.5">
      <c r="A127" s="14"/>
    </row>
    <row r="128" ht="13.5">
      <c r="A128" s="14"/>
    </row>
    <row r="129" ht="13.5">
      <c r="A129" s="14"/>
    </row>
    <row r="130" ht="13.5">
      <c r="A130" s="14"/>
    </row>
    <row r="131" ht="13.5">
      <c r="A131" s="14"/>
    </row>
    <row r="132" ht="13.5">
      <c r="A132" s="14"/>
    </row>
    <row r="133" ht="13.5">
      <c r="A133" s="14"/>
    </row>
    <row r="134" ht="13.5">
      <c r="A134" s="14"/>
    </row>
    <row r="135" ht="13.5">
      <c r="A135" s="14"/>
    </row>
    <row r="136" ht="13.5">
      <c r="A136" s="14"/>
    </row>
    <row r="137" ht="13.5">
      <c r="A137" s="14"/>
    </row>
    <row r="138" ht="13.5">
      <c r="A138" s="14"/>
    </row>
    <row r="139" ht="13.5">
      <c r="A139" s="14"/>
    </row>
    <row r="140" ht="13.5">
      <c r="A140" s="14"/>
    </row>
    <row r="141" ht="13.5">
      <c r="A141" s="14"/>
    </row>
    <row r="142" ht="13.5">
      <c r="A142" s="14"/>
    </row>
    <row r="143" ht="13.5">
      <c r="A143" s="14"/>
    </row>
    <row r="144" ht="13.5">
      <c r="A144" s="14"/>
    </row>
    <row r="145" ht="13.5">
      <c r="A145" s="14"/>
    </row>
    <row r="146" ht="13.5">
      <c r="A146" s="14"/>
    </row>
    <row r="147" ht="13.5">
      <c r="A147" s="14"/>
    </row>
    <row r="148" ht="13.5">
      <c r="A148" s="14"/>
    </row>
    <row r="149" ht="13.5">
      <c r="A149" s="14"/>
    </row>
    <row r="150" ht="13.5">
      <c r="A150" s="14"/>
    </row>
    <row r="151" ht="13.5">
      <c r="A151" s="14"/>
    </row>
    <row r="152" ht="13.5">
      <c r="A152" s="14"/>
    </row>
    <row r="153" ht="13.5">
      <c r="A153" s="14"/>
    </row>
    <row r="154" ht="13.5">
      <c r="A154" s="14"/>
    </row>
    <row r="155" ht="13.5">
      <c r="A155" s="14"/>
    </row>
    <row r="156" ht="13.5">
      <c r="A156" s="14"/>
    </row>
    <row r="157" ht="13.5">
      <c r="A157" s="14"/>
    </row>
    <row r="158" ht="13.5">
      <c r="A158" s="14"/>
    </row>
    <row r="159" ht="13.5">
      <c r="A159" s="14"/>
    </row>
    <row r="160" ht="13.5">
      <c r="A160" s="14"/>
    </row>
    <row r="161" ht="13.5">
      <c r="A161" s="14"/>
    </row>
    <row r="162" ht="13.5">
      <c r="A162" s="14"/>
    </row>
    <row r="163" ht="13.5">
      <c r="A163" s="14"/>
    </row>
    <row r="164" ht="13.5">
      <c r="A164" s="14"/>
    </row>
    <row r="165" ht="13.5">
      <c r="A165" s="14"/>
    </row>
    <row r="166" ht="13.5">
      <c r="A166" s="14"/>
    </row>
    <row r="167" ht="13.5">
      <c r="A167" s="14"/>
    </row>
    <row r="168" ht="13.5">
      <c r="A168" s="14"/>
    </row>
    <row r="169" ht="13.5">
      <c r="A169" s="14"/>
    </row>
    <row r="170" ht="13.5">
      <c r="A170" s="14"/>
    </row>
    <row r="171" ht="13.5">
      <c r="A171" s="14"/>
    </row>
    <row r="172" ht="13.5">
      <c r="A172" s="14"/>
    </row>
    <row r="173" ht="13.5">
      <c r="A173" s="14"/>
    </row>
    <row r="174" ht="13.5">
      <c r="A174" s="14"/>
    </row>
    <row r="175" ht="13.5">
      <c r="A175" s="14"/>
    </row>
    <row r="176" ht="13.5">
      <c r="A176" s="14"/>
    </row>
    <row r="177" ht="13.5">
      <c r="A177" s="14"/>
    </row>
    <row r="178" ht="13.5">
      <c r="A178" s="14"/>
    </row>
    <row r="179" ht="13.5">
      <c r="A179" s="14"/>
    </row>
    <row r="180" ht="13.5">
      <c r="A180" s="14"/>
    </row>
    <row r="181" ht="13.5">
      <c r="A181" s="14"/>
    </row>
    <row r="182" ht="13.5">
      <c r="A182" s="14"/>
    </row>
    <row r="183" ht="13.5">
      <c r="A183" s="14"/>
    </row>
    <row r="184" ht="13.5">
      <c r="A184" s="14"/>
    </row>
    <row r="185" ht="13.5">
      <c r="A185" s="14"/>
    </row>
    <row r="186" ht="13.5">
      <c r="A186" s="14"/>
    </row>
    <row r="187" ht="13.5">
      <c r="A187" s="14"/>
    </row>
    <row r="188" ht="13.5">
      <c r="A188" s="14"/>
    </row>
    <row r="189" ht="13.5">
      <c r="A189" s="14"/>
    </row>
    <row r="190" ht="13.5">
      <c r="A190" s="14"/>
    </row>
    <row r="191" ht="13.5">
      <c r="A191" s="14"/>
    </row>
    <row r="192" ht="13.5">
      <c r="A192" s="14"/>
    </row>
    <row r="193" ht="13.5">
      <c r="A193" s="14"/>
    </row>
    <row r="194" ht="13.5">
      <c r="A194" s="14"/>
    </row>
    <row r="195" ht="13.5">
      <c r="A195" s="14"/>
    </row>
    <row r="196" ht="13.5">
      <c r="A196" s="14"/>
    </row>
    <row r="197" ht="13.5">
      <c r="A197" s="14"/>
    </row>
    <row r="198" ht="13.5">
      <c r="A198" s="14"/>
    </row>
    <row r="199" ht="13.5">
      <c r="A199" s="14"/>
    </row>
    <row r="200" ht="13.5">
      <c r="A200" s="14"/>
    </row>
    <row r="201" ht="13.5">
      <c r="A201" s="14"/>
    </row>
    <row r="202" ht="13.5">
      <c r="A202" s="14"/>
    </row>
    <row r="203" ht="13.5">
      <c r="A203" s="14"/>
    </row>
    <row r="204" ht="13.5">
      <c r="A204" s="14"/>
    </row>
    <row r="205" ht="13.5">
      <c r="A205" s="14"/>
    </row>
    <row r="206" ht="13.5">
      <c r="A206" s="14"/>
    </row>
    <row r="207" ht="13.5">
      <c r="A207" s="14"/>
    </row>
    <row r="208" ht="13.5">
      <c r="A208" s="14"/>
    </row>
    <row r="209" ht="13.5">
      <c r="A209" s="14"/>
    </row>
    <row r="210" ht="13.5">
      <c r="A210" s="14"/>
    </row>
    <row r="211" ht="13.5">
      <c r="A211" s="14"/>
    </row>
    <row r="212" ht="13.5">
      <c r="A212" s="14"/>
    </row>
    <row r="213" ht="13.5">
      <c r="A213" s="14"/>
    </row>
    <row r="214" ht="13.5">
      <c r="A214" s="14"/>
    </row>
    <row r="215" ht="13.5">
      <c r="A215" s="14"/>
    </row>
    <row r="216" ht="13.5">
      <c r="A216" s="14"/>
    </row>
    <row r="217" ht="13.5">
      <c r="A217" s="14"/>
    </row>
    <row r="218" ht="13.5">
      <c r="A218" s="14"/>
    </row>
    <row r="219" ht="13.5">
      <c r="A219" s="14"/>
    </row>
    <row r="220" ht="13.5">
      <c r="A220" s="14"/>
    </row>
    <row r="221" ht="13.5">
      <c r="A221" s="14"/>
    </row>
    <row r="222" ht="13.5">
      <c r="A222" s="14"/>
    </row>
    <row r="223" ht="13.5">
      <c r="A223" s="14"/>
    </row>
    <row r="224" ht="13.5">
      <c r="A224" s="14"/>
    </row>
    <row r="225" ht="13.5">
      <c r="A225" s="14"/>
    </row>
    <row r="226" ht="13.5">
      <c r="A226" s="14"/>
    </row>
    <row r="227" ht="13.5">
      <c r="A227" s="14"/>
    </row>
    <row r="228" ht="13.5">
      <c r="A228" s="14"/>
    </row>
    <row r="229" ht="13.5">
      <c r="A229" s="14"/>
    </row>
    <row r="230" ht="13.5">
      <c r="A230" s="14"/>
    </row>
    <row r="231" ht="13.5">
      <c r="A231" s="14"/>
    </row>
    <row r="232" ht="13.5">
      <c r="A232" s="14"/>
    </row>
    <row r="233" ht="13.5">
      <c r="A233" s="14"/>
    </row>
    <row r="234" ht="13.5">
      <c r="A234" s="14"/>
    </row>
    <row r="235" ht="13.5">
      <c r="A235" s="14"/>
    </row>
    <row r="236" ht="13.5">
      <c r="A236" s="14"/>
    </row>
    <row r="237" ht="13.5">
      <c r="A237" s="14"/>
    </row>
    <row r="238" ht="13.5">
      <c r="A238" s="14"/>
    </row>
    <row r="239" ht="13.5">
      <c r="A239" s="14"/>
    </row>
    <row r="240" ht="13.5">
      <c r="A240" s="14"/>
    </row>
    <row r="241" ht="13.5">
      <c r="A241" s="14"/>
    </row>
    <row r="242" ht="13.5">
      <c r="A242" s="14"/>
    </row>
    <row r="243" ht="13.5">
      <c r="A243" s="14"/>
    </row>
    <row r="244" ht="13.5">
      <c r="A244" s="14"/>
    </row>
    <row r="245" ht="13.5">
      <c r="A245" s="14"/>
    </row>
    <row r="246" ht="13.5">
      <c r="A246" s="14"/>
    </row>
    <row r="247" ht="13.5">
      <c r="A247" s="14"/>
    </row>
    <row r="248" ht="13.5">
      <c r="A248" s="14"/>
    </row>
    <row r="249" ht="13.5">
      <c r="A249" s="14"/>
    </row>
    <row r="250" ht="13.5">
      <c r="A250" s="14"/>
    </row>
    <row r="251" ht="13.5">
      <c r="A251" s="14"/>
    </row>
    <row r="252" ht="13.5">
      <c r="A252" s="14"/>
    </row>
    <row r="253" ht="13.5">
      <c r="A253" s="14"/>
    </row>
    <row r="254" ht="13.5">
      <c r="A254" s="14"/>
    </row>
    <row r="255" ht="13.5">
      <c r="A255" s="14"/>
    </row>
    <row r="256" ht="13.5">
      <c r="A256" s="14"/>
    </row>
    <row r="257" ht="13.5">
      <c r="A257" s="14"/>
    </row>
    <row r="258" ht="13.5">
      <c r="A258" s="14"/>
    </row>
    <row r="259" ht="13.5">
      <c r="A259" s="14"/>
    </row>
    <row r="260" ht="13.5">
      <c r="A260" s="14"/>
    </row>
    <row r="261" ht="13.5">
      <c r="A261" s="14"/>
    </row>
    <row r="262" ht="13.5">
      <c r="A262" s="14"/>
    </row>
    <row r="263" ht="13.5">
      <c r="A263" s="14"/>
    </row>
    <row r="264" ht="13.5">
      <c r="A264" s="14"/>
    </row>
    <row r="265" ht="13.5">
      <c r="A265" s="14"/>
    </row>
  </sheetData>
  <sheetProtection/>
  <mergeCells count="314">
    <mergeCell ref="V38:W38"/>
    <mergeCell ref="X38:Y38"/>
    <mergeCell ref="P18:Q18"/>
    <mergeCell ref="R18:S18"/>
    <mergeCell ref="T18:U18"/>
    <mergeCell ref="R31:S31"/>
    <mergeCell ref="T31:U31"/>
    <mergeCell ref="V31:W31"/>
    <mergeCell ref="X31:Y31"/>
    <mergeCell ref="X33:Y33"/>
    <mergeCell ref="B19:C19"/>
    <mergeCell ref="D19:E19"/>
    <mergeCell ref="F19:G19"/>
    <mergeCell ref="B38:C38"/>
    <mergeCell ref="D38:E38"/>
    <mergeCell ref="F38:G38"/>
    <mergeCell ref="D28:E29"/>
    <mergeCell ref="D31:E31"/>
    <mergeCell ref="F28:G29"/>
    <mergeCell ref="B32:C32"/>
    <mergeCell ref="B18:C18"/>
    <mergeCell ref="D18:E18"/>
    <mergeCell ref="F18:G18"/>
    <mergeCell ref="H18:I18"/>
    <mergeCell ref="J18:K18"/>
    <mergeCell ref="L18:M18"/>
    <mergeCell ref="V41:W41"/>
    <mergeCell ref="X41:Y41"/>
    <mergeCell ref="P19:Q19"/>
    <mergeCell ref="R19:S19"/>
    <mergeCell ref="T19:U19"/>
    <mergeCell ref="R35:S35"/>
    <mergeCell ref="R36:S36"/>
    <mergeCell ref="R37:S37"/>
    <mergeCell ref="X27:Y29"/>
    <mergeCell ref="R38:S38"/>
    <mergeCell ref="P32:Q32"/>
    <mergeCell ref="P33:Q33"/>
    <mergeCell ref="P34:Q34"/>
    <mergeCell ref="P35:Q35"/>
    <mergeCell ref="N38:O38"/>
    <mergeCell ref="P41:Q41"/>
    <mergeCell ref="N32:O32"/>
    <mergeCell ref="N33:O33"/>
    <mergeCell ref="N39:O39"/>
    <mergeCell ref="P39:Q39"/>
    <mergeCell ref="J38:K38"/>
    <mergeCell ref="P36:Q36"/>
    <mergeCell ref="P37:Q37"/>
    <mergeCell ref="T41:U41"/>
    <mergeCell ref="H19:I19"/>
    <mergeCell ref="P38:Q38"/>
    <mergeCell ref="T35:U35"/>
    <mergeCell ref="T36:U36"/>
    <mergeCell ref="T34:U34"/>
    <mergeCell ref="R41:S41"/>
    <mergeCell ref="H41:I41"/>
    <mergeCell ref="L38:M38"/>
    <mergeCell ref="T38:U38"/>
    <mergeCell ref="L19:M19"/>
    <mergeCell ref="T32:U32"/>
    <mergeCell ref="T33:U33"/>
    <mergeCell ref="L41:M41"/>
    <mergeCell ref="N41:O41"/>
    <mergeCell ref="R34:S34"/>
    <mergeCell ref="H38:I38"/>
    <mergeCell ref="A45:M45"/>
    <mergeCell ref="N34:O34"/>
    <mergeCell ref="N35:O35"/>
    <mergeCell ref="J32:K32"/>
    <mergeCell ref="J33:K33"/>
    <mergeCell ref="J34:K34"/>
    <mergeCell ref="L32:M32"/>
    <mergeCell ref="F41:G41"/>
    <mergeCell ref="L33:M33"/>
    <mergeCell ref="B37:C37"/>
    <mergeCell ref="I66:I68"/>
    <mergeCell ref="D67:D68"/>
    <mergeCell ref="E67:E68"/>
    <mergeCell ref="F67:F68"/>
    <mergeCell ref="G67:G68"/>
    <mergeCell ref="H67:H68"/>
    <mergeCell ref="A49:A51"/>
    <mergeCell ref="A66:A69"/>
    <mergeCell ref="B66:B68"/>
    <mergeCell ref="C66:C68"/>
    <mergeCell ref="D66:H66"/>
    <mergeCell ref="A64:D65"/>
    <mergeCell ref="B49:D49"/>
    <mergeCell ref="F49:G49"/>
    <mergeCell ref="A62:G62"/>
    <mergeCell ref="A5:A9"/>
    <mergeCell ref="B6:K6"/>
    <mergeCell ref="B7:C9"/>
    <mergeCell ref="D7:E9"/>
    <mergeCell ref="F7:G9"/>
    <mergeCell ref="H7:I9"/>
    <mergeCell ref="J7:K9"/>
    <mergeCell ref="B5:U5"/>
    <mergeCell ref="L6:U6"/>
    <mergeCell ref="L7:M9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T12:U12"/>
    <mergeCell ref="T14:U14"/>
    <mergeCell ref="L16:M16"/>
    <mergeCell ref="N16:O16"/>
    <mergeCell ref="P16:Q16"/>
    <mergeCell ref="N7:O9"/>
    <mergeCell ref="P7:Q9"/>
    <mergeCell ref="R7:S9"/>
    <mergeCell ref="T7:U9"/>
    <mergeCell ref="L11:M11"/>
    <mergeCell ref="N11:O11"/>
    <mergeCell ref="P11:Q11"/>
    <mergeCell ref="R11:S11"/>
    <mergeCell ref="T11:U11"/>
    <mergeCell ref="L12:M12"/>
    <mergeCell ref="N12:O12"/>
    <mergeCell ref="P12:Q12"/>
    <mergeCell ref="R12:S12"/>
    <mergeCell ref="R16:S16"/>
    <mergeCell ref="T16:U16"/>
    <mergeCell ref="L13:M13"/>
    <mergeCell ref="N13:O13"/>
    <mergeCell ref="P13:Q13"/>
    <mergeCell ref="R13:S13"/>
    <mergeCell ref="T13:U13"/>
    <mergeCell ref="L15:M15"/>
    <mergeCell ref="N15:O15"/>
    <mergeCell ref="P15:Q15"/>
    <mergeCell ref="R15:S15"/>
    <mergeCell ref="T15:U15"/>
    <mergeCell ref="L14:M14"/>
    <mergeCell ref="N14:O14"/>
    <mergeCell ref="P14:Q14"/>
    <mergeCell ref="R14:S14"/>
    <mergeCell ref="L17:M17"/>
    <mergeCell ref="N17:O17"/>
    <mergeCell ref="P17:Q17"/>
    <mergeCell ref="R17:S17"/>
    <mergeCell ref="T17:U17"/>
    <mergeCell ref="J28:K29"/>
    <mergeCell ref="N28:O29"/>
    <mergeCell ref="N19:O19"/>
    <mergeCell ref="J19:K19"/>
    <mergeCell ref="N18:O18"/>
    <mergeCell ref="A25:A29"/>
    <mergeCell ref="B25:Y25"/>
    <mergeCell ref="B26:Y26"/>
    <mergeCell ref="B27:C29"/>
    <mergeCell ref="D27:I27"/>
    <mergeCell ref="J27:O27"/>
    <mergeCell ref="R28:S29"/>
    <mergeCell ref="P27:U27"/>
    <mergeCell ref="T28:U29"/>
    <mergeCell ref="V27:W29"/>
    <mergeCell ref="V32:W32"/>
    <mergeCell ref="X32:Y32"/>
    <mergeCell ref="R32:S32"/>
    <mergeCell ref="H28:I29"/>
    <mergeCell ref="P28:Q29"/>
    <mergeCell ref="J31:K31"/>
    <mergeCell ref="L31:M31"/>
    <mergeCell ref="N31:O31"/>
    <mergeCell ref="P31:Q31"/>
    <mergeCell ref="L28:M29"/>
    <mergeCell ref="A47:D48"/>
    <mergeCell ref="V33:W33"/>
    <mergeCell ref="B35:C35"/>
    <mergeCell ref="D35:E35"/>
    <mergeCell ref="F35:G35"/>
    <mergeCell ref="H35:I35"/>
    <mergeCell ref="B41:C41"/>
    <mergeCell ref="D41:E41"/>
    <mergeCell ref="A46:Y46"/>
    <mergeCell ref="J41:K41"/>
    <mergeCell ref="V34:W34"/>
    <mergeCell ref="X34:Y34"/>
    <mergeCell ref="L34:M34"/>
    <mergeCell ref="B31:C31"/>
    <mergeCell ref="F31:G31"/>
    <mergeCell ref="H31:I31"/>
    <mergeCell ref="H33:I33"/>
    <mergeCell ref="D32:E32"/>
    <mergeCell ref="F32:G32"/>
    <mergeCell ref="H32:I32"/>
    <mergeCell ref="J35:K35"/>
    <mergeCell ref="L35:M35"/>
    <mergeCell ref="R33:S33"/>
    <mergeCell ref="B33:C33"/>
    <mergeCell ref="D33:E33"/>
    <mergeCell ref="F33:G33"/>
    <mergeCell ref="B34:C34"/>
    <mergeCell ref="D34:E34"/>
    <mergeCell ref="F34:G34"/>
    <mergeCell ref="H34:I34"/>
    <mergeCell ref="B36:C36"/>
    <mergeCell ref="D36:E36"/>
    <mergeCell ref="F36:G36"/>
    <mergeCell ref="H36:I36"/>
    <mergeCell ref="V36:W36"/>
    <mergeCell ref="X36:Y36"/>
    <mergeCell ref="J36:K36"/>
    <mergeCell ref="X37:Y37"/>
    <mergeCell ref="T37:U37"/>
    <mergeCell ref="L36:M36"/>
    <mergeCell ref="L37:M37"/>
    <mergeCell ref="N36:O36"/>
    <mergeCell ref="X35:Y35"/>
    <mergeCell ref="V35:W35"/>
    <mergeCell ref="D37:E37"/>
    <mergeCell ref="F37:G37"/>
    <mergeCell ref="H37:I37"/>
    <mergeCell ref="N37:O37"/>
    <mergeCell ref="J37:K37"/>
    <mergeCell ref="V37:W37"/>
    <mergeCell ref="L21:M21"/>
    <mergeCell ref="N21:O21"/>
    <mergeCell ref="P21:Q21"/>
    <mergeCell ref="R21:S21"/>
    <mergeCell ref="T21:U21"/>
    <mergeCell ref="B21:C21"/>
    <mergeCell ref="D21:E21"/>
    <mergeCell ref="F21:G21"/>
    <mergeCell ref="H21:I21"/>
    <mergeCell ref="J21:K21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</mergeCells>
  <printOptions/>
  <pageMargins left="0.5905511811023623" right="0" top="0.1968503937007874" bottom="0.1968503937007874" header="0.3937007874015748" footer="0"/>
  <pageSetup fitToHeight="0" horizontalDpi="600" verticalDpi="600" orientation="portrait" paperSize="9" scale="70" r:id="rId1"/>
  <ignoredErrors>
    <ignoredError sqref="I73:I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生きがい対策係</dc:creator>
  <cp:keywords/>
  <dc:description/>
  <cp:lastModifiedBy>松岡　未花</cp:lastModifiedBy>
  <cp:lastPrinted>2021-01-29T06:31:56Z</cp:lastPrinted>
  <dcterms:created xsi:type="dcterms:W3CDTF">2002-01-04T08:01:07Z</dcterms:created>
  <dcterms:modified xsi:type="dcterms:W3CDTF">2024-04-04T09:04:07Z</dcterms:modified>
  <cp:category/>
  <cp:version/>
  <cp:contentType/>
  <cp:contentStatus/>
</cp:coreProperties>
</file>