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1-6,7" sheetId="1" r:id="rId1"/>
  </sheets>
  <definedNames>
    <definedName name="_xlnm.Print_Area" localSheetId="0">'1-6,7'!$A$2:$O$42</definedName>
  </definedNames>
  <calcPr calcMode="manual" fullCalcOnLoad="1"/>
</workbook>
</file>

<file path=xl/sharedStrings.xml><?xml version="1.0" encoding="utf-8"?>
<sst xmlns="http://schemas.openxmlformats.org/spreadsheetml/2006/main" count="50" uniqueCount="38">
  <si>
    <t>人</t>
  </si>
  <si>
    <t>年 齢 段 階</t>
  </si>
  <si>
    <t>人    口</t>
  </si>
  <si>
    <t>比    率</t>
  </si>
  <si>
    <t xml:space="preserve">  60歳以上人口</t>
  </si>
  <si>
    <t>％</t>
  </si>
  <si>
    <t>区　　　分</t>
  </si>
  <si>
    <t>富 山 県</t>
  </si>
  <si>
    <t>全     国</t>
  </si>
  <si>
    <t>60～64</t>
  </si>
  <si>
    <t>歳</t>
  </si>
  <si>
    <t>65～69</t>
  </si>
  <si>
    <t xml:space="preserve">  65　　〃</t>
  </si>
  <si>
    <t>70～74</t>
  </si>
  <si>
    <t xml:space="preserve">  70　　〃</t>
  </si>
  <si>
    <t>75～79</t>
  </si>
  <si>
    <t xml:space="preserve">  75　　〃</t>
  </si>
  <si>
    <t>80～84</t>
  </si>
  <si>
    <t xml:space="preserve">  80　　〃</t>
  </si>
  <si>
    <t>85～89</t>
  </si>
  <si>
    <t xml:space="preserve">  85　　〃</t>
  </si>
  <si>
    <t>90～94</t>
  </si>
  <si>
    <t xml:space="preserve">  90　　〃</t>
  </si>
  <si>
    <t>95～99</t>
  </si>
  <si>
    <t xml:space="preserve">  95　　〃</t>
  </si>
  <si>
    <t xml:space="preserve">100～  </t>
  </si>
  <si>
    <t xml:space="preserve"> 100　　〃</t>
  </si>
  <si>
    <t>平成　16</t>
  </si>
  <si>
    <t>※いずれも、海外在留邦人を含まない。</t>
  </si>
  <si>
    <t>年</t>
  </si>
  <si>
    <t>令和　元</t>
  </si>
  <si>
    <t>１－６ 富山県年齢（５歳階級）別60歳以上人口</t>
  </si>
  <si>
    <t>１－７ 100歳以上の高齢者数等の推移</t>
  </si>
  <si>
    <t>100歳以上高齢者数(注)</t>
  </si>
  <si>
    <t>(注)平成20年度までは、各年度の９月30日までに100歳以上に達する、９月１日現在の存命者であり、
     平成21年度以降は、各年度の９月15日までに100歳以上に達する、９月１日現在の存命者である。</t>
  </si>
  <si>
    <t>年度中に100歳に達する高齢者数</t>
  </si>
  <si>
    <t>県人口</t>
  </si>
  <si>
    <t>（令和５年10月１日現在）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</si>
</sst>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&quot;人&quot;"/>
    <numFmt numFmtId="179" formatCode="#,##0_);[Red]\(#,##0\)"/>
    <numFmt numFmtId="180" formatCode="0_);[Red]\(0\)"/>
    <numFmt numFmtId="181" formatCode="#,##0\ ;[Red]\-#,##0"/>
    <numFmt numFmtId="182" formatCode="#,##0.0;[Red]\-#,##0.0"/>
    <numFmt numFmtId="183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Ｐゴシック"/>
      <family val="3"/>
    </font>
    <font>
      <sz val="11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0" fontId="46" fillId="0" borderId="12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right" vertical="center"/>
    </xf>
    <xf numFmtId="0" fontId="47" fillId="0" borderId="1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179" fontId="46" fillId="0" borderId="10" xfId="0" applyNumberFormat="1" applyFont="1" applyBorder="1" applyAlignment="1">
      <alignment horizontal="right" vertical="center" indent="1"/>
    </xf>
    <xf numFmtId="179" fontId="46" fillId="0" borderId="0" xfId="0" applyNumberFormat="1" applyFont="1" applyBorder="1" applyAlignment="1">
      <alignment horizontal="right" vertical="center" indent="1"/>
    </xf>
    <xf numFmtId="179" fontId="46" fillId="0" borderId="23" xfId="0" applyNumberFormat="1" applyFont="1" applyBorder="1" applyAlignment="1">
      <alignment horizontal="right" vertical="center" indent="1"/>
    </xf>
    <xf numFmtId="179" fontId="46" fillId="0" borderId="24" xfId="0" applyNumberFormat="1" applyFont="1" applyBorder="1" applyAlignment="1">
      <alignment horizontal="right" vertical="center" indent="1"/>
    </xf>
    <xf numFmtId="179" fontId="46" fillId="0" borderId="14" xfId="0" applyNumberFormat="1" applyFont="1" applyBorder="1" applyAlignment="1">
      <alignment horizontal="right" vertical="center" indent="1"/>
    </xf>
    <xf numFmtId="0" fontId="46" fillId="0" borderId="10" xfId="0" applyFont="1" applyBorder="1" applyAlignment="1">
      <alignment horizontal="right" vertical="center" indent="1"/>
    </xf>
    <xf numFmtId="0" fontId="46" fillId="0" borderId="0" xfId="0" applyFont="1" applyBorder="1" applyAlignment="1">
      <alignment horizontal="right" vertical="center" indent="1"/>
    </xf>
    <xf numFmtId="0" fontId="46" fillId="0" borderId="23" xfId="0" applyFont="1" applyBorder="1" applyAlignment="1">
      <alignment horizontal="right" vertical="center" indent="1"/>
    </xf>
    <xf numFmtId="179" fontId="47" fillId="0" borderId="24" xfId="0" applyNumberFormat="1" applyFont="1" applyBorder="1" applyAlignment="1">
      <alignment horizontal="right" vertical="center" indent="1"/>
    </xf>
    <xf numFmtId="0" fontId="46" fillId="0" borderId="14" xfId="0" applyFont="1" applyBorder="1" applyAlignment="1">
      <alignment horizontal="right" vertical="center" indent="1"/>
    </xf>
    <xf numFmtId="179" fontId="46" fillId="0" borderId="11" xfId="0" applyNumberFormat="1" applyFont="1" applyBorder="1" applyAlignment="1">
      <alignment horizontal="right" vertical="center" indent="1"/>
    </xf>
    <xf numFmtId="179" fontId="46" fillId="0" borderId="12" xfId="0" applyNumberFormat="1" applyFont="1" applyBorder="1" applyAlignment="1">
      <alignment horizontal="right" vertical="center" indent="1"/>
    </xf>
    <xf numFmtId="179" fontId="46" fillId="0" borderId="25" xfId="0" applyNumberFormat="1" applyFont="1" applyBorder="1" applyAlignment="1">
      <alignment horizontal="right" vertical="center" indent="1"/>
    </xf>
    <xf numFmtId="179" fontId="46" fillId="0" borderId="26" xfId="0" applyNumberFormat="1" applyFont="1" applyBorder="1" applyAlignment="1">
      <alignment horizontal="right" vertical="center" indent="1"/>
    </xf>
    <xf numFmtId="179" fontId="46" fillId="0" borderId="13" xfId="0" applyNumberFormat="1" applyFont="1" applyBorder="1" applyAlignment="1">
      <alignment horizontal="right" vertical="center" indent="1"/>
    </xf>
    <xf numFmtId="0" fontId="46" fillId="0" borderId="11" xfId="0" applyFont="1" applyBorder="1" applyAlignment="1">
      <alignment horizontal="right" vertical="center" indent="1"/>
    </xf>
    <xf numFmtId="0" fontId="46" fillId="0" borderId="12" xfId="0" applyFont="1" applyBorder="1" applyAlignment="1">
      <alignment horizontal="right" vertical="center" indent="1"/>
    </xf>
    <xf numFmtId="0" fontId="46" fillId="0" borderId="25" xfId="0" applyFont="1" applyBorder="1" applyAlignment="1">
      <alignment horizontal="right" vertical="center" indent="1"/>
    </xf>
    <xf numFmtId="179" fontId="47" fillId="0" borderId="26" xfId="0" applyNumberFormat="1" applyFont="1" applyFill="1" applyBorder="1" applyAlignment="1">
      <alignment horizontal="right" vertical="center" indent="1"/>
    </xf>
    <xf numFmtId="0" fontId="46" fillId="0" borderId="12" xfId="0" applyFont="1" applyFill="1" applyBorder="1" applyAlignment="1">
      <alignment horizontal="right" vertical="center" indent="1"/>
    </xf>
    <xf numFmtId="0" fontId="46" fillId="0" borderId="13" xfId="0" applyFont="1" applyFill="1" applyBorder="1" applyAlignment="1">
      <alignment horizontal="right" vertical="center" indent="1"/>
    </xf>
    <xf numFmtId="179" fontId="47" fillId="0" borderId="0" xfId="0" applyNumberFormat="1" applyFont="1" applyBorder="1" applyAlignment="1">
      <alignment horizontal="right" vertical="center" indent="1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right" vertical="center" indent="1"/>
    </xf>
    <xf numFmtId="0" fontId="46" fillId="0" borderId="27" xfId="0" applyFont="1" applyBorder="1" applyAlignment="1">
      <alignment horizontal="right" vertical="center" inden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3" fillId="0" borderId="0" xfId="0" applyFont="1" applyAlignment="1">
      <alignment horizontal="left"/>
    </xf>
    <xf numFmtId="179" fontId="46" fillId="0" borderId="33" xfId="0" applyNumberFormat="1" applyFont="1" applyBorder="1" applyAlignment="1">
      <alignment horizontal="right" vertical="center" indent="1"/>
    </xf>
    <xf numFmtId="179" fontId="46" fillId="0" borderId="22" xfId="0" applyNumberFormat="1" applyFont="1" applyBorder="1" applyAlignment="1">
      <alignment horizontal="right" vertical="center" indent="1"/>
    </xf>
    <xf numFmtId="179" fontId="46" fillId="0" borderId="19" xfId="0" applyNumberFormat="1" applyFont="1" applyBorder="1" applyAlignment="1">
      <alignment horizontal="right" vertical="center" indent="1"/>
    </xf>
    <xf numFmtId="0" fontId="46" fillId="0" borderId="13" xfId="0" applyFont="1" applyBorder="1" applyAlignment="1">
      <alignment horizontal="right" vertical="center" indent="1"/>
    </xf>
    <xf numFmtId="179" fontId="47" fillId="0" borderId="12" xfId="0" applyNumberFormat="1" applyFont="1" applyBorder="1" applyAlignment="1">
      <alignment horizontal="right" vertical="center" indent="1"/>
    </xf>
    <xf numFmtId="3" fontId="5" fillId="0" borderId="10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179" fontId="7" fillId="0" borderId="24" xfId="0" applyNumberFormat="1" applyFont="1" applyBorder="1" applyAlignment="1">
      <alignment horizontal="right" vertical="center" indent="1"/>
    </xf>
    <xf numFmtId="0" fontId="5" fillId="0" borderId="14" xfId="0" applyFont="1" applyBorder="1" applyAlignment="1">
      <alignment horizontal="right" vertical="center" indent="1"/>
    </xf>
    <xf numFmtId="179" fontId="46" fillId="0" borderId="15" xfId="0" applyNumberFormat="1" applyFont="1" applyBorder="1" applyAlignment="1">
      <alignment horizontal="right" vertical="center" indent="1"/>
    </xf>
    <xf numFmtId="179" fontId="46" fillId="0" borderId="34" xfId="0" applyNumberFormat="1" applyFont="1" applyBorder="1" applyAlignment="1">
      <alignment horizontal="right" vertical="center" indent="1"/>
    </xf>
    <xf numFmtId="179" fontId="46" fillId="0" borderId="35" xfId="0" applyNumberFormat="1" applyFont="1" applyBorder="1" applyAlignment="1">
      <alignment horizontal="right" vertical="center" indent="1"/>
    </xf>
    <xf numFmtId="179" fontId="46" fillId="0" borderId="36" xfId="0" applyNumberFormat="1" applyFont="1" applyBorder="1" applyAlignment="1">
      <alignment horizontal="right" vertical="center" indent="1"/>
    </xf>
    <xf numFmtId="179" fontId="46" fillId="0" borderId="16" xfId="0" applyNumberFormat="1" applyFont="1" applyBorder="1" applyAlignment="1">
      <alignment horizontal="right" vertical="center" indent="1"/>
    </xf>
    <xf numFmtId="0" fontId="46" fillId="0" borderId="15" xfId="0" applyFont="1" applyBorder="1" applyAlignment="1">
      <alignment horizontal="right" vertical="center" indent="1"/>
    </xf>
    <xf numFmtId="0" fontId="46" fillId="0" borderId="34" xfId="0" applyFont="1" applyBorder="1" applyAlignment="1">
      <alignment horizontal="right" vertical="center" indent="1"/>
    </xf>
    <xf numFmtId="0" fontId="46" fillId="0" borderId="35" xfId="0" applyFont="1" applyBorder="1" applyAlignment="1">
      <alignment horizontal="right" vertical="center" indent="1"/>
    </xf>
    <xf numFmtId="179" fontId="47" fillId="0" borderId="36" xfId="0" applyNumberFormat="1" applyFont="1" applyBorder="1" applyAlignment="1">
      <alignment horizontal="right" vertical="center" indent="1"/>
    </xf>
    <xf numFmtId="0" fontId="46" fillId="0" borderId="16" xfId="0" applyFont="1" applyBorder="1" applyAlignment="1">
      <alignment horizontal="right" vertical="center" indent="1"/>
    </xf>
    <xf numFmtId="179" fontId="5" fillId="0" borderId="10" xfId="0" applyNumberFormat="1" applyFont="1" applyBorder="1" applyAlignment="1">
      <alignment horizontal="right" vertical="center" indent="1"/>
    </xf>
    <xf numFmtId="179" fontId="5" fillId="0" borderId="0" xfId="0" applyNumberFormat="1" applyFont="1" applyBorder="1" applyAlignment="1">
      <alignment horizontal="right" vertical="center" indent="1"/>
    </xf>
    <xf numFmtId="179" fontId="5" fillId="0" borderId="23" xfId="0" applyNumberFormat="1" applyFont="1" applyBorder="1" applyAlignment="1">
      <alignment horizontal="right" vertical="center" indent="1"/>
    </xf>
    <xf numFmtId="179" fontId="5" fillId="0" borderId="24" xfId="0" applyNumberFormat="1" applyFont="1" applyBorder="1" applyAlignment="1">
      <alignment horizontal="right" vertical="center" indent="1"/>
    </xf>
    <xf numFmtId="179" fontId="5" fillId="0" borderId="14" xfId="0" applyNumberFormat="1" applyFont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/>
    </xf>
    <xf numFmtId="0" fontId="4" fillId="0" borderId="0" xfId="0" applyFont="1" applyAlignment="1">
      <alignment horizontal="right"/>
    </xf>
    <xf numFmtId="38" fontId="5" fillId="0" borderId="18" xfId="48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5" fillId="0" borderId="18" xfId="0" applyNumberFormat="1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183" fontId="5" fillId="0" borderId="10" xfId="48" applyNumberFormat="1" applyFont="1" applyBorder="1" applyAlignment="1">
      <alignment horizontal="right" vertical="center"/>
    </xf>
    <xf numFmtId="183" fontId="5" fillId="0" borderId="0" xfId="48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 indent="1"/>
    </xf>
    <xf numFmtId="179" fontId="5" fillId="0" borderId="32" xfId="0" applyNumberFormat="1" applyFont="1" applyBorder="1" applyAlignment="1">
      <alignment horizontal="right" vertical="center" indent="1"/>
    </xf>
    <xf numFmtId="179" fontId="5" fillId="0" borderId="45" xfId="0" applyNumberFormat="1" applyFont="1" applyBorder="1" applyAlignment="1">
      <alignment horizontal="right" vertical="center" indent="1"/>
    </xf>
    <xf numFmtId="179" fontId="5" fillId="0" borderId="46" xfId="0" applyNumberFormat="1" applyFont="1" applyBorder="1" applyAlignment="1">
      <alignment horizontal="right" vertical="center" indent="1"/>
    </xf>
    <xf numFmtId="179" fontId="5" fillId="0" borderId="21" xfId="0" applyNumberFormat="1" applyFont="1" applyBorder="1" applyAlignment="1">
      <alignment horizontal="right" vertical="center" indent="1"/>
    </xf>
    <xf numFmtId="3" fontId="5" fillId="0" borderId="20" xfId="0" applyNumberFormat="1" applyFont="1" applyBorder="1" applyAlignment="1">
      <alignment horizontal="right" vertical="center" indent="1"/>
    </xf>
    <xf numFmtId="0" fontId="5" fillId="0" borderId="32" xfId="0" applyFont="1" applyBorder="1" applyAlignment="1">
      <alignment horizontal="right" vertical="center" indent="1"/>
    </xf>
    <xf numFmtId="0" fontId="5" fillId="0" borderId="45" xfId="0" applyFont="1" applyBorder="1" applyAlignment="1">
      <alignment horizontal="right" vertical="center" indent="1"/>
    </xf>
    <xf numFmtId="179" fontId="7" fillId="0" borderId="46" xfId="0" applyNumberFormat="1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6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6" fillId="0" borderId="0" xfId="0" applyFont="1" applyBorder="1" applyAlignment="1">
      <alignment horizontal="left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view="pageBreakPreview" zoomScale="115" zoomScaleSheetLayoutView="115" zoomScalePageLayoutView="0" workbookViewId="0" topLeftCell="A1">
      <selection activeCell="S36" sqref="S36"/>
    </sheetView>
  </sheetViews>
  <sheetFormatPr defaultColWidth="9.00390625" defaultRowHeight="13.5"/>
  <cols>
    <col min="1" max="1" width="10.00390625" style="1" customWidth="1"/>
    <col min="2" max="2" width="4.75390625" style="1" customWidth="1"/>
    <col min="3" max="3" width="11.25390625" style="1" customWidth="1"/>
    <col min="4" max="4" width="3.125" style="2" customWidth="1"/>
    <col min="5" max="5" width="3.375" style="2" customWidth="1"/>
    <col min="6" max="6" width="7.875" style="1" customWidth="1"/>
    <col min="7" max="7" width="3.125" style="2" customWidth="1"/>
    <col min="8" max="8" width="2.625" style="2" customWidth="1"/>
    <col min="9" max="9" width="7.50390625" style="1" customWidth="1"/>
    <col min="10" max="10" width="8.375" style="1" customWidth="1"/>
    <col min="11" max="11" width="0.6171875" style="1" customWidth="1"/>
    <col min="12" max="12" width="9.625" style="2" customWidth="1"/>
    <col min="13" max="13" width="3.125" style="1" customWidth="1"/>
    <col min="14" max="14" width="8.625" style="2" customWidth="1"/>
    <col min="15" max="15" width="3.125" style="1" customWidth="1"/>
    <col min="16" max="16384" width="9.00390625" style="1" customWidth="1"/>
  </cols>
  <sheetData>
    <row r="2" spans="1:17" ht="16.5" customHeight="1">
      <c r="A2" s="70" t="s">
        <v>31</v>
      </c>
      <c r="B2" s="70"/>
      <c r="C2" s="70"/>
      <c r="D2" s="70"/>
      <c r="E2" s="70"/>
      <c r="F2" s="70"/>
      <c r="G2" s="70"/>
      <c r="H2" s="70"/>
      <c r="I2" s="17"/>
      <c r="J2" s="102" t="s">
        <v>37</v>
      </c>
      <c r="K2" s="102"/>
      <c r="L2" s="102"/>
      <c r="M2" s="102"/>
      <c r="N2" s="102"/>
      <c r="O2" s="102"/>
      <c r="P2" s="17"/>
      <c r="Q2" s="17"/>
    </row>
    <row r="3" spans="1:17" ht="16.5" customHeight="1">
      <c r="A3" s="17"/>
      <c r="B3" s="17"/>
      <c r="C3" s="17"/>
      <c r="D3" s="18"/>
      <c r="E3" s="18"/>
      <c r="F3" s="17"/>
      <c r="G3" s="18"/>
      <c r="H3" s="18"/>
      <c r="I3" s="17"/>
      <c r="J3" s="74"/>
      <c r="K3" s="74"/>
      <c r="L3" s="74"/>
      <c r="M3" s="74"/>
      <c r="N3" s="74"/>
      <c r="O3" s="74"/>
      <c r="P3" s="17"/>
      <c r="Q3" s="17"/>
    </row>
    <row r="4" spans="1:17" s="2" customFormat="1" ht="27" customHeight="1">
      <c r="A4" s="63" t="s">
        <v>1</v>
      </c>
      <c r="B4" s="65"/>
      <c r="C4" s="66" t="s">
        <v>2</v>
      </c>
      <c r="D4" s="66"/>
      <c r="E4" s="63" t="s">
        <v>3</v>
      </c>
      <c r="F4" s="64"/>
      <c r="G4" s="65"/>
      <c r="H4" s="19"/>
      <c r="I4" s="63" t="s">
        <v>1</v>
      </c>
      <c r="J4" s="65"/>
      <c r="K4" s="63" t="s">
        <v>2</v>
      </c>
      <c r="L4" s="71"/>
      <c r="M4" s="72"/>
      <c r="N4" s="66" t="s">
        <v>3</v>
      </c>
      <c r="O4" s="66"/>
      <c r="P4" s="18"/>
      <c r="Q4" s="18"/>
    </row>
    <row r="5" spans="1:17" ht="16.5" customHeight="1">
      <c r="A5" s="20" t="s">
        <v>9</v>
      </c>
      <c r="B5" s="21" t="s">
        <v>10</v>
      </c>
      <c r="C5" s="103">
        <v>60640</v>
      </c>
      <c r="D5" s="34" t="s">
        <v>0</v>
      </c>
      <c r="E5" s="104">
        <f>C5/Q13*100</f>
        <v>6.138956660828718</v>
      </c>
      <c r="F5" s="105"/>
      <c r="G5" s="34" t="s">
        <v>5</v>
      </c>
      <c r="H5" s="19"/>
      <c r="I5" s="67" t="s">
        <v>4</v>
      </c>
      <c r="J5" s="68"/>
      <c r="K5" s="106">
        <f>SUM(C5:C13)</f>
        <v>389329</v>
      </c>
      <c r="L5" s="107"/>
      <c r="M5" s="34" t="s">
        <v>0</v>
      </c>
      <c r="N5" s="108">
        <f>K5/Q13*100</f>
        <v>39.414146731592744</v>
      </c>
      <c r="O5" s="34" t="s">
        <v>5</v>
      </c>
      <c r="P5" s="17"/>
      <c r="Q5" s="17"/>
    </row>
    <row r="6" spans="1:17" ht="16.5" customHeight="1">
      <c r="A6" s="22" t="s">
        <v>11</v>
      </c>
      <c r="B6" s="23"/>
      <c r="C6" s="109">
        <v>62037</v>
      </c>
      <c r="D6" s="110"/>
      <c r="E6" s="111">
        <f>C6/Q13*100</f>
        <v>6.280383482319117</v>
      </c>
      <c r="F6" s="112"/>
      <c r="G6" s="110"/>
      <c r="H6" s="24"/>
      <c r="I6" s="57" t="s">
        <v>12</v>
      </c>
      <c r="J6" s="58"/>
      <c r="K6" s="106">
        <f>SUM(C6:C13)</f>
        <v>328689</v>
      </c>
      <c r="L6" s="107"/>
      <c r="M6" s="110"/>
      <c r="N6" s="113">
        <f>K6/Q13*100</f>
        <v>33.275190070764026</v>
      </c>
      <c r="O6" s="110"/>
      <c r="P6" s="17"/>
      <c r="Q6" s="17"/>
    </row>
    <row r="7" spans="1:17" ht="16.5" customHeight="1">
      <c r="A7" s="22" t="s">
        <v>13</v>
      </c>
      <c r="B7" s="23"/>
      <c r="C7" s="109">
        <v>78171</v>
      </c>
      <c r="D7" s="110"/>
      <c r="E7" s="111">
        <f>C7/Q13*100</f>
        <v>7.913726601808077</v>
      </c>
      <c r="F7" s="112"/>
      <c r="G7" s="110"/>
      <c r="H7" s="24"/>
      <c r="I7" s="57" t="s">
        <v>14</v>
      </c>
      <c r="J7" s="58"/>
      <c r="K7" s="106">
        <f>SUM(C7:C13)</f>
        <v>266652</v>
      </c>
      <c r="L7" s="107"/>
      <c r="M7" s="110"/>
      <c r="N7" s="113">
        <f>K7/Q13*100</f>
        <v>26.994806588444913</v>
      </c>
      <c r="O7" s="110"/>
      <c r="P7" s="17"/>
      <c r="Q7" s="17"/>
    </row>
    <row r="8" spans="1:17" ht="16.5" customHeight="1">
      <c r="A8" s="22" t="s">
        <v>15</v>
      </c>
      <c r="B8" s="23"/>
      <c r="C8" s="109">
        <v>72006</v>
      </c>
      <c r="D8" s="110"/>
      <c r="E8" s="111">
        <f>C8/Q13*100</f>
        <v>7.289606090363336</v>
      </c>
      <c r="F8" s="112"/>
      <c r="G8" s="110"/>
      <c r="H8" s="24"/>
      <c r="I8" s="57" t="s">
        <v>16</v>
      </c>
      <c r="J8" s="58"/>
      <c r="K8" s="106">
        <f>SUM(C8:C13)</f>
        <v>188481</v>
      </c>
      <c r="L8" s="107"/>
      <c r="M8" s="110"/>
      <c r="N8" s="113">
        <f>K8/Q13*100</f>
        <v>19.081079986636837</v>
      </c>
      <c r="O8" s="110"/>
      <c r="P8" s="17"/>
      <c r="Q8" s="17"/>
    </row>
    <row r="9" spans="1:17" ht="16.5" customHeight="1">
      <c r="A9" s="22" t="s">
        <v>17</v>
      </c>
      <c r="B9" s="23"/>
      <c r="C9" s="109">
        <v>52901</v>
      </c>
      <c r="D9" s="110"/>
      <c r="E9" s="111">
        <f>C9/Q13*100</f>
        <v>5.355490539487138</v>
      </c>
      <c r="F9" s="112"/>
      <c r="G9" s="110"/>
      <c r="H9" s="24"/>
      <c r="I9" s="57" t="s">
        <v>18</v>
      </c>
      <c r="J9" s="58"/>
      <c r="K9" s="106">
        <f>SUM(C9:C13)</f>
        <v>116475</v>
      </c>
      <c r="L9" s="107"/>
      <c r="M9" s="110"/>
      <c r="N9" s="113">
        <f>K9/Q13*100</f>
        <v>11.7914738962735</v>
      </c>
      <c r="O9" s="110"/>
      <c r="P9" s="17"/>
      <c r="Q9" s="17"/>
    </row>
    <row r="10" spans="1:17" ht="16.5" customHeight="1">
      <c r="A10" s="22" t="s">
        <v>19</v>
      </c>
      <c r="B10" s="23"/>
      <c r="C10" s="109">
        <v>36026</v>
      </c>
      <c r="D10" s="110"/>
      <c r="E10" s="111">
        <f>C10/Q13*100</f>
        <v>3.6471314753135786</v>
      </c>
      <c r="F10" s="112"/>
      <c r="G10" s="110"/>
      <c r="H10" s="24"/>
      <c r="I10" s="57" t="s">
        <v>20</v>
      </c>
      <c r="J10" s="58"/>
      <c r="K10" s="106">
        <f>SUM(C10:C13)</f>
        <v>63574</v>
      </c>
      <c r="L10" s="107"/>
      <c r="M10" s="110"/>
      <c r="N10" s="113">
        <f>K10/Q13*100</f>
        <v>6.435983356786361</v>
      </c>
      <c r="O10" s="110"/>
      <c r="P10" s="17"/>
      <c r="Q10" s="17"/>
    </row>
    <row r="11" spans="1:17" ht="16.5" customHeight="1">
      <c r="A11" s="22" t="s">
        <v>21</v>
      </c>
      <c r="B11" s="23"/>
      <c r="C11" s="109">
        <v>20471</v>
      </c>
      <c r="D11" s="110"/>
      <c r="E11" s="111">
        <f>C11/Q13*100</f>
        <v>2.0724040534931514</v>
      </c>
      <c r="F11" s="112"/>
      <c r="G11" s="110"/>
      <c r="H11" s="24"/>
      <c r="I11" s="57" t="s">
        <v>22</v>
      </c>
      <c r="J11" s="58"/>
      <c r="K11" s="106">
        <f>SUM(C11:C13)</f>
        <v>27548</v>
      </c>
      <c r="L11" s="107"/>
      <c r="M11" s="110"/>
      <c r="N11" s="113">
        <f>K11/Q13*100</f>
        <v>2.788851881472783</v>
      </c>
      <c r="O11" s="110"/>
      <c r="P11" s="17"/>
      <c r="Q11" s="17"/>
    </row>
    <row r="12" spans="1:17" ht="16.5" customHeight="1">
      <c r="A12" s="22" t="s">
        <v>23</v>
      </c>
      <c r="B12" s="23"/>
      <c r="C12" s="109">
        <v>6199</v>
      </c>
      <c r="D12" s="110"/>
      <c r="E12" s="111">
        <f>C12/Q13*100</f>
        <v>0.6275625385962603</v>
      </c>
      <c r="F12" s="112"/>
      <c r="G12" s="110"/>
      <c r="H12" s="24"/>
      <c r="I12" s="57" t="s">
        <v>24</v>
      </c>
      <c r="J12" s="58"/>
      <c r="K12" s="106">
        <f>SUM(C12:C13)</f>
        <v>7077</v>
      </c>
      <c r="L12" s="107"/>
      <c r="M12" s="110"/>
      <c r="N12" s="113">
        <f>K12/Q13*100</f>
        <v>0.7164478279796314</v>
      </c>
      <c r="O12" s="110"/>
      <c r="P12" s="17"/>
      <c r="Q12" s="17"/>
    </row>
    <row r="13" spans="1:17" ht="16.5" customHeight="1">
      <c r="A13" s="25" t="s">
        <v>25</v>
      </c>
      <c r="B13" s="26"/>
      <c r="C13" s="114">
        <v>878</v>
      </c>
      <c r="D13" s="26"/>
      <c r="E13" s="115">
        <f>C13/Q13*100</f>
        <v>0.08888528938337097</v>
      </c>
      <c r="F13" s="116"/>
      <c r="G13" s="26"/>
      <c r="H13" s="19"/>
      <c r="I13" s="59" t="s">
        <v>26</v>
      </c>
      <c r="J13" s="60"/>
      <c r="K13" s="106">
        <f>SUM(C13)</f>
        <v>878</v>
      </c>
      <c r="L13" s="107"/>
      <c r="M13" s="26"/>
      <c r="N13" s="113">
        <f>K13/Q13*100</f>
        <v>0.08888528938337097</v>
      </c>
      <c r="O13" s="26"/>
      <c r="P13" s="117" t="s">
        <v>36</v>
      </c>
      <c r="Q13" s="17">
        <v>987790</v>
      </c>
    </row>
    <row r="14" spans="1:17" ht="16.5" customHeight="1">
      <c r="A14" s="69"/>
      <c r="B14" s="69"/>
      <c r="C14" s="69"/>
      <c r="D14" s="69"/>
      <c r="E14" s="69"/>
      <c r="F14" s="27"/>
      <c r="G14" s="27"/>
      <c r="H14" s="28"/>
      <c r="I14" s="69"/>
      <c r="J14" s="69"/>
      <c r="K14" s="69"/>
      <c r="L14" s="69"/>
      <c r="M14" s="69"/>
      <c r="N14" s="69"/>
      <c r="O14" s="17"/>
      <c r="P14" s="17"/>
      <c r="Q14" s="17"/>
    </row>
    <row r="15" spans="1:17" ht="16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7"/>
      <c r="P15" s="17"/>
      <c r="Q15" s="17"/>
    </row>
    <row r="16" spans="1:17" ht="14.25">
      <c r="A16" s="75" t="s">
        <v>32</v>
      </c>
      <c r="B16" s="75"/>
      <c r="C16" s="75"/>
      <c r="D16" s="75"/>
      <c r="E16" s="75"/>
      <c r="F16" s="75"/>
      <c r="G16" s="75"/>
      <c r="H16" s="75"/>
      <c r="I16" s="29"/>
      <c r="J16" s="73"/>
      <c r="K16" s="73"/>
      <c r="L16" s="73"/>
      <c r="M16" s="73"/>
      <c r="N16" s="73"/>
      <c r="O16" s="17"/>
      <c r="P16" s="17"/>
      <c r="Q16" s="17"/>
    </row>
    <row r="17" spans="1:17" ht="13.5">
      <c r="A17" s="30"/>
      <c r="B17" s="30"/>
      <c r="C17" s="30"/>
      <c r="D17" s="30"/>
      <c r="E17" s="30"/>
      <c r="F17" s="29"/>
      <c r="G17" s="29"/>
      <c r="H17" s="29"/>
      <c r="I17" s="29"/>
      <c r="J17" s="74"/>
      <c r="K17" s="74"/>
      <c r="L17" s="74"/>
      <c r="M17" s="74"/>
      <c r="N17" s="74"/>
      <c r="O17" s="17"/>
      <c r="P17" s="17"/>
      <c r="Q17" s="17"/>
    </row>
    <row r="18" spans="1:17" ht="16.5" customHeight="1">
      <c r="A18" s="67" t="s">
        <v>6</v>
      </c>
      <c r="B18" s="68"/>
      <c r="C18" s="118" t="s">
        <v>35</v>
      </c>
      <c r="D18" s="119"/>
      <c r="E18" s="119"/>
      <c r="F18" s="119"/>
      <c r="G18" s="119"/>
      <c r="H18" s="120"/>
      <c r="I18" s="118" t="s">
        <v>33</v>
      </c>
      <c r="J18" s="119"/>
      <c r="K18" s="119"/>
      <c r="L18" s="119"/>
      <c r="M18" s="119"/>
      <c r="N18" s="120"/>
      <c r="O18" s="17"/>
      <c r="P18" s="17"/>
      <c r="Q18" s="17"/>
    </row>
    <row r="19" spans="1:17" ht="16.5" customHeight="1">
      <c r="A19" s="121"/>
      <c r="B19" s="122"/>
      <c r="C19" s="123" t="s">
        <v>7</v>
      </c>
      <c r="D19" s="124"/>
      <c r="E19" s="125"/>
      <c r="F19" s="126" t="s">
        <v>8</v>
      </c>
      <c r="G19" s="124"/>
      <c r="H19" s="127"/>
      <c r="I19" s="124" t="s">
        <v>7</v>
      </c>
      <c r="J19" s="124"/>
      <c r="K19" s="125"/>
      <c r="L19" s="122" t="s">
        <v>8</v>
      </c>
      <c r="M19" s="122"/>
      <c r="N19" s="128"/>
      <c r="O19" s="17"/>
      <c r="P19" s="17"/>
      <c r="Q19" s="17"/>
    </row>
    <row r="20" spans="1:14" ht="16.5" customHeight="1">
      <c r="A20" s="3" t="s">
        <v>27</v>
      </c>
      <c r="B20" s="5" t="s">
        <v>29</v>
      </c>
      <c r="C20" s="35">
        <v>143</v>
      </c>
      <c r="D20" s="36"/>
      <c r="E20" s="36"/>
      <c r="F20" s="76">
        <v>11867</v>
      </c>
      <c r="G20" s="77"/>
      <c r="H20" s="78"/>
      <c r="I20" s="61">
        <v>258</v>
      </c>
      <c r="J20" s="61"/>
      <c r="K20" s="62"/>
      <c r="L20" s="36">
        <v>23038</v>
      </c>
      <c r="M20" s="41"/>
      <c r="N20" s="44"/>
    </row>
    <row r="21" spans="1:14" ht="16.5" customHeight="1">
      <c r="A21" s="3">
        <v>17</v>
      </c>
      <c r="B21" s="5"/>
      <c r="C21" s="35">
        <v>170</v>
      </c>
      <c r="D21" s="36"/>
      <c r="E21" s="36"/>
      <c r="F21" s="38">
        <v>12670</v>
      </c>
      <c r="G21" s="36"/>
      <c r="H21" s="39"/>
      <c r="I21" s="41">
        <v>298</v>
      </c>
      <c r="J21" s="41"/>
      <c r="K21" s="42"/>
      <c r="L21" s="36">
        <v>25554</v>
      </c>
      <c r="M21" s="41"/>
      <c r="N21" s="44"/>
    </row>
    <row r="22" spans="1:14" ht="16.5" customHeight="1">
      <c r="A22" s="3">
        <v>18</v>
      </c>
      <c r="B22" s="5"/>
      <c r="C22" s="35">
        <v>225</v>
      </c>
      <c r="D22" s="36"/>
      <c r="E22" s="36"/>
      <c r="F22" s="38">
        <v>15330</v>
      </c>
      <c r="G22" s="36"/>
      <c r="H22" s="39"/>
      <c r="I22" s="41">
        <v>354</v>
      </c>
      <c r="J22" s="41"/>
      <c r="K22" s="42"/>
      <c r="L22" s="36">
        <v>28395</v>
      </c>
      <c r="M22" s="41"/>
      <c r="N22" s="44"/>
    </row>
    <row r="23" spans="1:14" ht="16.5" customHeight="1">
      <c r="A23" s="6">
        <v>19</v>
      </c>
      <c r="B23" s="7"/>
      <c r="C23" s="45">
        <v>200</v>
      </c>
      <c r="D23" s="46"/>
      <c r="E23" s="46"/>
      <c r="F23" s="48">
        <v>17732</v>
      </c>
      <c r="G23" s="46"/>
      <c r="H23" s="49"/>
      <c r="I23" s="51">
        <v>413</v>
      </c>
      <c r="J23" s="51"/>
      <c r="K23" s="52"/>
      <c r="L23" s="46">
        <v>32295</v>
      </c>
      <c r="M23" s="51"/>
      <c r="N23" s="79"/>
    </row>
    <row r="24" spans="1:14" ht="16.5" customHeight="1">
      <c r="A24" s="8">
        <v>20</v>
      </c>
      <c r="B24" s="9"/>
      <c r="C24" s="35">
        <v>264</v>
      </c>
      <c r="D24" s="36"/>
      <c r="E24" s="36"/>
      <c r="F24" s="38">
        <v>19729</v>
      </c>
      <c r="G24" s="36"/>
      <c r="H24" s="39"/>
      <c r="I24" s="41">
        <v>461</v>
      </c>
      <c r="J24" s="41"/>
      <c r="K24" s="42"/>
      <c r="L24" s="56">
        <v>36276</v>
      </c>
      <c r="M24" s="41"/>
      <c r="N24" s="44"/>
    </row>
    <row r="25" spans="1:14" ht="16.5" customHeight="1">
      <c r="A25" s="8">
        <v>21</v>
      </c>
      <c r="B25" s="9"/>
      <c r="C25" s="35">
        <v>250</v>
      </c>
      <c r="D25" s="36"/>
      <c r="E25" s="36"/>
      <c r="F25" s="38">
        <v>21603</v>
      </c>
      <c r="G25" s="36"/>
      <c r="H25" s="39"/>
      <c r="I25" s="41">
        <v>503</v>
      </c>
      <c r="J25" s="41"/>
      <c r="K25" s="42"/>
      <c r="L25" s="56">
        <v>40399</v>
      </c>
      <c r="M25" s="41"/>
      <c r="N25" s="44"/>
    </row>
    <row r="26" spans="1:14" ht="16.5" customHeight="1">
      <c r="A26" s="8">
        <v>22</v>
      </c>
      <c r="B26" s="9"/>
      <c r="C26" s="35">
        <v>275</v>
      </c>
      <c r="D26" s="36"/>
      <c r="E26" s="36"/>
      <c r="F26" s="38">
        <v>23269</v>
      </c>
      <c r="G26" s="36"/>
      <c r="H26" s="39"/>
      <c r="I26" s="41">
        <v>556</v>
      </c>
      <c r="J26" s="41"/>
      <c r="K26" s="42"/>
      <c r="L26" s="56">
        <v>44449</v>
      </c>
      <c r="M26" s="41"/>
      <c r="N26" s="44"/>
    </row>
    <row r="27" spans="1:14" ht="16.5" customHeight="1">
      <c r="A27" s="8">
        <v>23</v>
      </c>
      <c r="B27" s="9"/>
      <c r="C27" s="35">
        <v>289</v>
      </c>
      <c r="D27" s="36"/>
      <c r="E27" s="37"/>
      <c r="F27" s="38">
        <v>24952</v>
      </c>
      <c r="G27" s="36"/>
      <c r="H27" s="39"/>
      <c r="I27" s="41">
        <v>579</v>
      </c>
      <c r="J27" s="41"/>
      <c r="K27" s="42"/>
      <c r="L27" s="56">
        <v>47756</v>
      </c>
      <c r="M27" s="41"/>
      <c r="N27" s="44"/>
    </row>
    <row r="28" spans="1:14" ht="16.5" customHeight="1">
      <c r="A28" s="10">
        <v>24</v>
      </c>
      <c r="B28" s="11"/>
      <c r="C28" s="45">
        <v>322</v>
      </c>
      <c r="D28" s="46"/>
      <c r="E28" s="47"/>
      <c r="F28" s="48">
        <v>25780</v>
      </c>
      <c r="G28" s="46"/>
      <c r="H28" s="49"/>
      <c r="I28" s="50">
        <v>616</v>
      </c>
      <c r="J28" s="51"/>
      <c r="K28" s="52"/>
      <c r="L28" s="80">
        <v>51376</v>
      </c>
      <c r="M28" s="51"/>
      <c r="N28" s="79"/>
    </row>
    <row r="29" spans="1:14" ht="16.5" customHeight="1">
      <c r="A29" s="8">
        <v>25</v>
      </c>
      <c r="B29" s="9"/>
      <c r="C29" s="35">
        <v>363</v>
      </c>
      <c r="D29" s="36"/>
      <c r="E29" s="37"/>
      <c r="F29" s="38">
        <v>28136</v>
      </c>
      <c r="G29" s="36"/>
      <c r="H29" s="39"/>
      <c r="I29" s="40">
        <v>695</v>
      </c>
      <c r="J29" s="41"/>
      <c r="K29" s="42"/>
      <c r="L29" s="56">
        <v>54397</v>
      </c>
      <c r="M29" s="41"/>
      <c r="N29" s="44"/>
    </row>
    <row r="30" spans="1:14" ht="16.5" customHeight="1">
      <c r="A30" s="8">
        <v>26</v>
      </c>
      <c r="B30" s="12"/>
      <c r="C30" s="35">
        <v>374</v>
      </c>
      <c r="D30" s="36"/>
      <c r="E30" s="37"/>
      <c r="F30" s="38">
        <v>29287</v>
      </c>
      <c r="G30" s="36"/>
      <c r="H30" s="39"/>
      <c r="I30" s="40">
        <v>741</v>
      </c>
      <c r="J30" s="41"/>
      <c r="K30" s="42"/>
      <c r="L30" s="56">
        <v>58820</v>
      </c>
      <c r="M30" s="41"/>
      <c r="N30" s="44"/>
    </row>
    <row r="31" spans="1:14" ht="16.5" customHeight="1">
      <c r="A31" s="8">
        <v>27</v>
      </c>
      <c r="B31" s="12"/>
      <c r="C31" s="35">
        <v>357</v>
      </c>
      <c r="D31" s="36"/>
      <c r="E31" s="37"/>
      <c r="F31" s="38">
        <v>30308</v>
      </c>
      <c r="G31" s="36"/>
      <c r="H31" s="39"/>
      <c r="I31" s="40">
        <v>744</v>
      </c>
      <c r="J31" s="41"/>
      <c r="K31" s="42"/>
      <c r="L31" s="56">
        <v>61568</v>
      </c>
      <c r="M31" s="41"/>
      <c r="N31" s="44"/>
    </row>
    <row r="32" spans="1:14" ht="16.5" customHeight="1">
      <c r="A32" s="8">
        <v>28</v>
      </c>
      <c r="B32" s="12"/>
      <c r="C32" s="35">
        <v>364</v>
      </c>
      <c r="D32" s="36"/>
      <c r="E32" s="37"/>
      <c r="F32" s="38">
        <v>31670</v>
      </c>
      <c r="G32" s="36"/>
      <c r="H32" s="39"/>
      <c r="I32" s="40">
        <v>795</v>
      </c>
      <c r="J32" s="41"/>
      <c r="K32" s="42"/>
      <c r="L32" s="56">
        <v>65692</v>
      </c>
      <c r="M32" s="41"/>
      <c r="N32" s="44"/>
    </row>
    <row r="33" spans="1:14" ht="16.5" customHeight="1">
      <c r="A33" s="10">
        <v>29</v>
      </c>
      <c r="B33" s="11"/>
      <c r="C33" s="45">
        <v>365</v>
      </c>
      <c r="D33" s="46"/>
      <c r="E33" s="47"/>
      <c r="F33" s="48">
        <v>32043</v>
      </c>
      <c r="G33" s="46"/>
      <c r="H33" s="49"/>
      <c r="I33" s="50">
        <v>778</v>
      </c>
      <c r="J33" s="51"/>
      <c r="K33" s="52"/>
      <c r="L33" s="53">
        <v>67824</v>
      </c>
      <c r="M33" s="54"/>
      <c r="N33" s="55"/>
    </row>
    <row r="34" spans="1:14" ht="16.5" customHeight="1">
      <c r="A34" s="15">
        <v>30</v>
      </c>
      <c r="B34" s="16"/>
      <c r="C34" s="86">
        <v>358</v>
      </c>
      <c r="D34" s="87"/>
      <c r="E34" s="88"/>
      <c r="F34" s="89">
        <v>32188</v>
      </c>
      <c r="G34" s="87"/>
      <c r="H34" s="90"/>
      <c r="I34" s="91">
        <v>759</v>
      </c>
      <c r="J34" s="92"/>
      <c r="K34" s="93"/>
      <c r="L34" s="94">
        <v>69785</v>
      </c>
      <c r="M34" s="92"/>
      <c r="N34" s="95"/>
    </row>
    <row r="35" spans="1:14" ht="16.5" customHeight="1">
      <c r="A35" s="8" t="s">
        <v>30</v>
      </c>
      <c r="B35" s="12" t="s">
        <v>29</v>
      </c>
      <c r="C35" s="35">
        <v>392</v>
      </c>
      <c r="D35" s="36"/>
      <c r="E35" s="37"/>
      <c r="F35" s="38">
        <v>36907</v>
      </c>
      <c r="G35" s="36"/>
      <c r="H35" s="39"/>
      <c r="I35" s="40">
        <v>808</v>
      </c>
      <c r="J35" s="41"/>
      <c r="K35" s="42"/>
      <c r="L35" s="43">
        <v>71274</v>
      </c>
      <c r="M35" s="41"/>
      <c r="N35" s="44"/>
    </row>
    <row r="36" spans="1:14" ht="16.5" customHeight="1">
      <c r="A36" s="8">
        <v>2</v>
      </c>
      <c r="B36" s="12" t="s">
        <v>29</v>
      </c>
      <c r="C36" s="35">
        <v>461</v>
      </c>
      <c r="D36" s="36"/>
      <c r="E36" s="37"/>
      <c r="F36" s="38">
        <v>41743</v>
      </c>
      <c r="G36" s="36"/>
      <c r="H36" s="39"/>
      <c r="I36" s="40">
        <v>892</v>
      </c>
      <c r="J36" s="41"/>
      <c r="K36" s="42"/>
      <c r="L36" s="43">
        <v>80450</v>
      </c>
      <c r="M36" s="41"/>
      <c r="N36" s="44"/>
    </row>
    <row r="37" spans="1:14" ht="16.5" customHeight="1">
      <c r="A37" s="31">
        <v>3</v>
      </c>
      <c r="B37" s="32" t="s">
        <v>29</v>
      </c>
      <c r="C37" s="96">
        <v>500</v>
      </c>
      <c r="D37" s="97"/>
      <c r="E37" s="98"/>
      <c r="F37" s="99">
        <v>43572</v>
      </c>
      <c r="G37" s="97"/>
      <c r="H37" s="100"/>
      <c r="I37" s="101">
        <v>930</v>
      </c>
      <c r="J37" s="82"/>
      <c r="K37" s="83"/>
      <c r="L37" s="84">
        <v>86510</v>
      </c>
      <c r="M37" s="82"/>
      <c r="N37" s="85"/>
    </row>
    <row r="38" spans="1:14" ht="16.5" customHeight="1">
      <c r="A38" s="31">
        <v>4</v>
      </c>
      <c r="B38" s="32" t="s">
        <v>29</v>
      </c>
      <c r="C38" s="96">
        <v>501</v>
      </c>
      <c r="D38" s="97"/>
      <c r="E38" s="98"/>
      <c r="F38" s="99">
        <v>45085</v>
      </c>
      <c r="G38" s="97"/>
      <c r="H38" s="100"/>
      <c r="I38" s="81">
        <v>1032</v>
      </c>
      <c r="J38" s="82"/>
      <c r="K38" s="83"/>
      <c r="L38" s="84">
        <v>90526</v>
      </c>
      <c r="M38" s="82"/>
      <c r="N38" s="85"/>
    </row>
    <row r="39" spans="1:16" s="33" customFormat="1" ht="16.5" customHeight="1">
      <c r="A39" s="129">
        <v>5</v>
      </c>
      <c r="B39" s="130" t="s">
        <v>29</v>
      </c>
      <c r="C39" s="131">
        <v>526</v>
      </c>
      <c r="D39" s="132"/>
      <c r="E39" s="133"/>
      <c r="F39" s="134">
        <v>47050</v>
      </c>
      <c r="G39" s="132"/>
      <c r="H39" s="135"/>
      <c r="I39" s="136">
        <v>970</v>
      </c>
      <c r="J39" s="137"/>
      <c r="K39" s="138"/>
      <c r="L39" s="139">
        <v>92139</v>
      </c>
      <c r="M39" s="137"/>
      <c r="N39" s="140"/>
      <c r="O39" s="17"/>
      <c r="P39" s="17"/>
    </row>
    <row r="40" spans="1:16" ht="16.5" customHeight="1">
      <c r="A40" s="141" t="s">
        <v>28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7"/>
      <c r="P40" s="17"/>
    </row>
    <row r="41" spans="1:16" ht="16.5" customHeight="1">
      <c r="A41" s="143" t="s">
        <v>34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7"/>
      <c r="P41" s="17"/>
    </row>
    <row r="42" spans="1:16" ht="16.5" customHeight="1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7"/>
      <c r="P42" s="17"/>
    </row>
    <row r="43" spans="1:14" ht="16.5" customHeight="1">
      <c r="A43" s="13"/>
      <c r="B43" s="13"/>
      <c r="C43" s="13"/>
      <c r="D43" s="14"/>
      <c r="E43" s="14"/>
      <c r="F43" s="13"/>
      <c r="G43" s="14"/>
      <c r="H43" s="14"/>
      <c r="I43" s="13"/>
      <c r="J43" s="13"/>
      <c r="K43" s="13"/>
      <c r="L43" s="14"/>
      <c r="M43" s="13"/>
      <c r="N43" s="14"/>
    </row>
    <row r="48" ht="13.5">
      <c r="H48" s="4"/>
    </row>
  </sheetData>
  <sheetProtection/>
  <mergeCells count="130">
    <mergeCell ref="C39:E39"/>
    <mergeCell ref="F39:H39"/>
    <mergeCell ref="I39:K39"/>
    <mergeCell ref="L39:N39"/>
    <mergeCell ref="C37:E37"/>
    <mergeCell ref="F37:H37"/>
    <mergeCell ref="I37:K37"/>
    <mergeCell ref="L37:N37"/>
    <mergeCell ref="C38:E38"/>
    <mergeCell ref="F38:H38"/>
    <mergeCell ref="I38:K38"/>
    <mergeCell ref="L38:N38"/>
    <mergeCell ref="C34:E34"/>
    <mergeCell ref="F34:H34"/>
    <mergeCell ref="I34:K34"/>
    <mergeCell ref="L34:N34"/>
    <mergeCell ref="C36:E36"/>
    <mergeCell ref="F36:H36"/>
    <mergeCell ref="I36:K36"/>
    <mergeCell ref="L36:N36"/>
    <mergeCell ref="I24:K24"/>
    <mergeCell ref="L24:N24"/>
    <mergeCell ref="C28:E28"/>
    <mergeCell ref="C25:E25"/>
    <mergeCell ref="F25:H25"/>
    <mergeCell ref="I25:K25"/>
    <mergeCell ref="L25:N25"/>
    <mergeCell ref="L26:N26"/>
    <mergeCell ref="F27:H27"/>
    <mergeCell ref="I27:K27"/>
    <mergeCell ref="L29:N29"/>
    <mergeCell ref="C29:E29"/>
    <mergeCell ref="F29:H29"/>
    <mergeCell ref="I29:K29"/>
    <mergeCell ref="L27:N27"/>
    <mergeCell ref="C30:E30"/>
    <mergeCell ref="F30:H30"/>
    <mergeCell ref="I30:K30"/>
    <mergeCell ref="L30:N30"/>
    <mergeCell ref="C23:E23"/>
    <mergeCell ref="F23:H23"/>
    <mergeCell ref="I23:K23"/>
    <mergeCell ref="L23:N23"/>
    <mergeCell ref="F28:H28"/>
    <mergeCell ref="I28:K28"/>
    <mergeCell ref="L28:N28"/>
    <mergeCell ref="C27:E27"/>
    <mergeCell ref="C24:E24"/>
    <mergeCell ref="F24:H24"/>
    <mergeCell ref="C20:E20"/>
    <mergeCell ref="F20:H20"/>
    <mergeCell ref="C22:E22"/>
    <mergeCell ref="F22:H22"/>
    <mergeCell ref="I22:K22"/>
    <mergeCell ref="L22:N22"/>
    <mergeCell ref="I21:K21"/>
    <mergeCell ref="J16:N17"/>
    <mergeCell ref="I10:J10"/>
    <mergeCell ref="A40:N40"/>
    <mergeCell ref="A41:N42"/>
    <mergeCell ref="E7:F7"/>
    <mergeCell ref="A16:H16"/>
    <mergeCell ref="A18:B19"/>
    <mergeCell ref="C18:H18"/>
    <mergeCell ref="I18:N18"/>
    <mergeCell ref="C19:E19"/>
    <mergeCell ref="A4:B4"/>
    <mergeCell ref="K5:L5"/>
    <mergeCell ref="K6:L6"/>
    <mergeCell ref="K7:L7"/>
    <mergeCell ref="K8:L8"/>
    <mergeCell ref="K13:L13"/>
    <mergeCell ref="K9:L9"/>
    <mergeCell ref="E12:F12"/>
    <mergeCell ref="K10:L10"/>
    <mergeCell ref="C4:D4"/>
    <mergeCell ref="A14:B14"/>
    <mergeCell ref="I14:K14"/>
    <mergeCell ref="A2:H2"/>
    <mergeCell ref="K12:L12"/>
    <mergeCell ref="E11:F11"/>
    <mergeCell ref="K4:M4"/>
    <mergeCell ref="L14:N14"/>
    <mergeCell ref="I8:J8"/>
    <mergeCell ref="I9:J9"/>
    <mergeCell ref="C14:E14"/>
    <mergeCell ref="N4:O4"/>
    <mergeCell ref="I12:J12"/>
    <mergeCell ref="C26:E26"/>
    <mergeCell ref="F26:H26"/>
    <mergeCell ref="I26:K26"/>
    <mergeCell ref="E10:F10"/>
    <mergeCell ref="I4:J4"/>
    <mergeCell ref="C21:E21"/>
    <mergeCell ref="F21:H21"/>
    <mergeCell ref="I5:J5"/>
    <mergeCell ref="E5:F5"/>
    <mergeCell ref="E4:G4"/>
    <mergeCell ref="E8:F8"/>
    <mergeCell ref="E9:F9"/>
    <mergeCell ref="I6:J6"/>
    <mergeCell ref="I7:J7"/>
    <mergeCell ref="E6:F6"/>
    <mergeCell ref="E13:F13"/>
    <mergeCell ref="I11:J11"/>
    <mergeCell ref="K11:L11"/>
    <mergeCell ref="L19:N19"/>
    <mergeCell ref="L20:N20"/>
    <mergeCell ref="L21:N21"/>
    <mergeCell ref="I19:K19"/>
    <mergeCell ref="I13:J13"/>
    <mergeCell ref="F19:H19"/>
    <mergeCell ref="I20:K20"/>
    <mergeCell ref="F31:H31"/>
    <mergeCell ref="I31:K31"/>
    <mergeCell ref="L31:N31"/>
    <mergeCell ref="C31:E31"/>
    <mergeCell ref="C32:E32"/>
    <mergeCell ref="F32:H32"/>
    <mergeCell ref="I32:K32"/>
    <mergeCell ref="J2:O3"/>
    <mergeCell ref="C35:E35"/>
    <mergeCell ref="F35:H35"/>
    <mergeCell ref="I35:K35"/>
    <mergeCell ref="L35:N35"/>
    <mergeCell ref="C33:E33"/>
    <mergeCell ref="F33:H33"/>
    <mergeCell ref="I33:K33"/>
    <mergeCell ref="L33:N33"/>
    <mergeCell ref="L32:N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生きがい対策係</dc:creator>
  <cp:keywords/>
  <dc:description/>
  <cp:lastModifiedBy>松岡　未花</cp:lastModifiedBy>
  <cp:lastPrinted>2020-03-10T05:51:23Z</cp:lastPrinted>
  <dcterms:created xsi:type="dcterms:W3CDTF">2009-03-06T07:53:10Z</dcterms:created>
  <dcterms:modified xsi:type="dcterms:W3CDTF">2024-03-29T01:26:50Z</dcterms:modified>
  <cp:category/>
  <cp:version/>
  <cp:contentType/>
  <cp:contentStatus/>
</cp:coreProperties>
</file>