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380" windowHeight="8775" activeTab="0"/>
  </bookViews>
  <sheets>
    <sheet name="ＨＰ" sheetId="1" r:id="rId1"/>
  </sheets>
  <definedNames>
    <definedName name="_xlnm.Print_Area" localSheetId="0">'ＨＰ'!$A$1:$J$97</definedName>
  </definedNames>
  <calcPr fullCalcOnLoad="1"/>
</workbook>
</file>

<file path=xl/comments1.xml><?xml version="1.0" encoding="utf-8"?>
<comments xmlns="http://schemas.openxmlformats.org/spreadsheetml/2006/main">
  <authors>
    <author>joho</author>
  </authors>
  <commentList>
    <comment ref="E35" authorId="0">
      <text>
        <r>
          <rPr>
            <b/>
            <sz val="9"/>
            <rFont val="ＭＳ Ｐゴシック"/>
            <family val="3"/>
          </rPr>
          <t>joho: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<sst xmlns="http://schemas.openxmlformats.org/spreadsheetml/2006/main" count="265" uniqueCount="169">
  <si>
    <t>身体</t>
  </si>
  <si>
    <t>入所授産</t>
  </si>
  <si>
    <t>障害種別</t>
  </si>
  <si>
    <t>施設種別</t>
  </si>
  <si>
    <t>定員</t>
  </si>
  <si>
    <t>工賃支払者
延べ人数（２）</t>
  </si>
  <si>
    <t>身体</t>
  </si>
  <si>
    <t>入所授産</t>
  </si>
  <si>
    <t>（福）富山県社会福祉総合センター　高志授産ホーム</t>
  </si>
  <si>
    <t>通所授産</t>
  </si>
  <si>
    <t>（福）富山県社会福祉総合センター　高志福祉作業センター</t>
  </si>
  <si>
    <t>（福）ラッコハウス身体障害者通所授産施設　ラッコハウス</t>
  </si>
  <si>
    <t>知的</t>
  </si>
  <si>
    <t>富山県立新生園</t>
  </si>
  <si>
    <t>（福）射水福祉会　いみず苑作業所</t>
  </si>
  <si>
    <t>（福）新川会　雷鳥苑</t>
  </si>
  <si>
    <t>就労継続Ａ</t>
  </si>
  <si>
    <t>（ＮＰＯ）愛和報恩会　地域共働作業所報恩の家</t>
  </si>
  <si>
    <t>（ＮＰＯ）えいぶる　パン工房トースト</t>
  </si>
  <si>
    <t>就労継続Ａ</t>
  </si>
  <si>
    <t>就労継続Ｂ</t>
  </si>
  <si>
    <t>（福）めひの野園　やねのうえのガチョウ</t>
  </si>
  <si>
    <t>（ＮＰＯ）愛和報恩会　地域共働作業所報恩の家</t>
  </si>
  <si>
    <t>（福）フレンドリー会　フレンドリーハウス</t>
  </si>
  <si>
    <t>（福）けやき苑　ＪＯＢ下赤江</t>
  </si>
  <si>
    <t>（福）けやき苑　ＪＯＢにながわ</t>
  </si>
  <si>
    <t>（医）重仁　フィールド・ラベンダー</t>
  </si>
  <si>
    <t>（医）和敬会　ワークハウス連帯</t>
  </si>
  <si>
    <t>（福）フォーレスト八尾会　おわらの里</t>
  </si>
  <si>
    <t>（医）白雲会　あすなろセンター</t>
  </si>
  <si>
    <t>（ＮＰＯ）すずかぜ工房　すずかぜ工房</t>
  </si>
  <si>
    <t>（ＮＰＯ）富山あさひ会　あさがお</t>
  </si>
  <si>
    <t>（福）セーナー苑　障害者支援施設はるかぜの丘</t>
  </si>
  <si>
    <t>（福）手をつなぐ高岡　ワークスいちのせ</t>
  </si>
  <si>
    <t>（ＮＰＯ）憩いの家</t>
  </si>
  <si>
    <t>（ＮＰＯ）工房ジョ・イン</t>
  </si>
  <si>
    <t>（福）あしつき　あしつきふれあいの郷</t>
  </si>
  <si>
    <t>（医）あずさ会　大町就労支援センター</t>
  </si>
  <si>
    <t>（ＮＰＯ）Ｊａｍ　自立サポートＪａｍ</t>
  </si>
  <si>
    <t>（ＮＰＯ）わかくさ会　わかくさ作業所</t>
  </si>
  <si>
    <t>（医）信和会　ワークサポートあゆみ</t>
  </si>
  <si>
    <t>（ＮＰＯ）安靖氷見共同作業所</t>
  </si>
  <si>
    <t>（福）新川会　つつじ苑　（つつじ苑（就労継続））</t>
  </si>
  <si>
    <t>（ＮＰＯ）あすなろ滑川</t>
  </si>
  <si>
    <t>（福）くろべ福祉会　くろべ工房</t>
  </si>
  <si>
    <t>（福）せせらぎ会　せせらぎハウス黒部</t>
  </si>
  <si>
    <t>（ＮＰＯ）黒部市ひまわり福祉作業所</t>
  </si>
  <si>
    <t>（福）たびだちの会　ワークハウスとなみ野</t>
  </si>
  <si>
    <t>（福）黎明の郷　障害福祉サービス事業所トライ工房</t>
  </si>
  <si>
    <t>（ＮＰＯ）ワークホーム悠々</t>
  </si>
  <si>
    <t>（ＮＰＯ）ワークハウス剱</t>
  </si>
  <si>
    <t>（福）新川会　さつき園（さつき苑（就労支援））</t>
  </si>
  <si>
    <t>（福）むつみの里　であい工房</t>
  </si>
  <si>
    <t>（ＮＰＯ）工房あおの丘</t>
  </si>
  <si>
    <t>（福）新川むつみ園　新川むつみ園地域生活支援センター</t>
  </si>
  <si>
    <t>（福）射水福祉会　いずみ苑多機能型事業所七美</t>
  </si>
  <si>
    <t>（福）たかおか万葉福祉会　ファクトリーかたかご</t>
  </si>
  <si>
    <t>（ＮＰＯ）えいぶる　作業工房えいぶる</t>
  </si>
  <si>
    <t>（福）射水福祉会　通所センターさんが</t>
  </si>
  <si>
    <t xml:space="preserve">（福）けやき苑　ＪＯＢ相生
</t>
  </si>
  <si>
    <t xml:space="preserve">（福）めひの野園　ウォーム・ワークやぶなみ
</t>
  </si>
  <si>
    <r>
      <t>（福）めひの野園　作業センターふじなみ</t>
    </r>
    <r>
      <rPr>
        <sz val="8"/>
        <rFont val="ＭＳ Ｐゴシック"/>
        <family val="3"/>
      </rPr>
      <t xml:space="preserve">
</t>
    </r>
  </si>
  <si>
    <t>（福）にいかわ苑　ワークフィールド</t>
  </si>
  <si>
    <t>（福）ゆりの木の里多機能型就労支援事業所</t>
  </si>
  <si>
    <t>プレジャーワーク富山(株）</t>
  </si>
  <si>
    <t>（有）斉藤商店　おやべ</t>
  </si>
  <si>
    <t>（株）和々</t>
  </si>
  <si>
    <t>工賃支払
総額（円）（１）</t>
  </si>
  <si>
    <t>施　　設　　名</t>
  </si>
  <si>
    <t>Ｈ２３年度月額実績
（１）/（２）（円/人）(a)</t>
  </si>
  <si>
    <t>（福）マーシ園すてっぷ</t>
  </si>
  <si>
    <t>（福）ひまわりの郷</t>
  </si>
  <si>
    <t>（福）小さな幸せの家</t>
  </si>
  <si>
    <t>（福）ワークスてんもく</t>
  </si>
  <si>
    <t>（福）ジョブライフ万葉</t>
  </si>
  <si>
    <t xml:space="preserve">（福）手をつなぐとなみ野　障害福祉サービス事業砺波事業所
</t>
  </si>
  <si>
    <t>（福）手をつなぐとなみ野　障害福祉サービス事業小矢部事業所</t>
  </si>
  <si>
    <r>
      <t>（福）手をつなぐとなみ野　障害福祉サービス事業南砺事業所</t>
    </r>
    <r>
      <rPr>
        <sz val="8"/>
        <rFont val="ＭＳ Ｐゴシック"/>
        <family val="3"/>
      </rPr>
      <t xml:space="preserve">
</t>
    </r>
  </si>
  <si>
    <t>（福）めるへん　　　　（平成２３年度１ヶ月間のみの実績）</t>
  </si>
  <si>
    <t>（福）どんぐり工房　　（平成２３年度１ヶ月間のみの実績）</t>
  </si>
  <si>
    <t>花椿　かがやき</t>
  </si>
  <si>
    <r>
      <t>（福）志貴野苑就労継続支援事業所(</t>
    </r>
    <r>
      <rPr>
        <sz val="11"/>
        <rFont val="ＭＳ Ｐゴシック"/>
        <family val="3"/>
      </rPr>
      <t>10.1～）</t>
    </r>
  </si>
  <si>
    <r>
      <t>（福）高岡市身体障害者福祉会 志貴野苑（入所の通所部門）</t>
    </r>
    <r>
      <rPr>
        <sz val="11"/>
        <rFont val="ＭＳ Ｐゴシック"/>
        <family val="3"/>
      </rPr>
      <t>(4.1～9.30)</t>
    </r>
  </si>
  <si>
    <t>いずみ</t>
  </si>
  <si>
    <t>（ＮＰＯ）b－らいふ・かんぱにー</t>
  </si>
  <si>
    <t>（福）けやき苑　ＪＯＢふたくち</t>
  </si>
  <si>
    <t>（ＮＰＯ）ワン・ファーム・ランド　ワン・ファーム・ランド</t>
  </si>
  <si>
    <t>（ＮＰＯ）富山あさひ会　ワークス・さるびあ</t>
  </si>
  <si>
    <t>（ＮＰＯ）れいんぼーみさき　れいんぼーめぐり</t>
  </si>
  <si>
    <t xml:space="preserve">（ＮＰＯ）ゆめのさぽーとらいちょう
</t>
  </si>
  <si>
    <t>（ＮＰＯ）ひまわり　ひまわり</t>
  </si>
  <si>
    <r>
      <t>（福）手をつなぐ高岡　ワークスたかおか</t>
    </r>
    <r>
      <rPr>
        <sz val="8"/>
        <rFont val="ＭＳ Ｐゴシック"/>
        <family val="3"/>
      </rPr>
      <t xml:space="preserve">
</t>
    </r>
  </si>
  <si>
    <r>
      <t>（福）手をつなぐ高岡　ワークスたから</t>
    </r>
    <r>
      <rPr>
        <sz val="8"/>
        <rFont val="ＭＳ Ｐゴシック"/>
        <family val="3"/>
      </rPr>
      <t xml:space="preserve">
</t>
    </r>
  </si>
  <si>
    <t>（ＮＰＯ）　わくわくファームきらり</t>
  </si>
  <si>
    <t>（ＮＰＯ）すこやか２６</t>
  </si>
  <si>
    <t>（ＮＰＯ）あかりハウス</t>
  </si>
  <si>
    <t>総合計 （８１カ所）    　　　　 （ 　合計 　）</t>
  </si>
  <si>
    <t>　　　　　平成２３年度工賃実績報告書</t>
  </si>
  <si>
    <t>身体入所授産　計 （２カ所）    　　　　 （　 小計 　）</t>
  </si>
  <si>
    <t>身体通所授産　計 （２カ所）    　　　　 （　 小計 　）</t>
  </si>
  <si>
    <t>知的入所授産　計 （１カ所）    　　　　 （ 　小計　 ）</t>
  </si>
  <si>
    <t>知的通所授産　計 （２カ所）    　　　　 （　 小計 　）</t>
  </si>
  <si>
    <t>就労継続Ａ　計 （９カ所）    　　　　 （ 　小計 　）</t>
  </si>
  <si>
    <t>就労継続Ｂ　計 （６５カ所）    　　　　 （ 　小計 　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</si>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</sst>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_);[Red]\(#,##0.0\)"/>
    <numFmt numFmtId="180" formatCode="0.0_ "/>
    <numFmt numFmtId="181" formatCode="0_ "/>
    <numFmt numFmtId="182" formatCode="0.00_ "/>
    <numFmt numFmtId="183" formatCode="0.000_ "/>
    <numFmt numFmtId="184" formatCode="0.0000_ "/>
    <numFmt numFmtId="185" formatCode="0.0_);[Red]\(0.0\)"/>
    <numFmt numFmtId="186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0" fillId="0" borderId="0" xfId="60" applyAlignment="1">
      <alignment horizontal="center"/>
      <protection/>
    </xf>
    <xf numFmtId="38" fontId="0" fillId="0" borderId="0" xfId="48" applyAlignment="1">
      <alignment horizontal="right"/>
    </xf>
    <xf numFmtId="0" fontId="2" fillId="0" borderId="10" xfId="60" applyFont="1" applyFill="1" applyBorder="1" applyAlignment="1">
      <alignment horizontal="center" vertical="center" textRotation="255"/>
      <protection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38" fontId="0" fillId="0" borderId="15" xfId="48" applyFont="1" applyFill="1" applyBorder="1" applyAlignment="1">
      <alignment horizontal="right" wrapText="1"/>
    </xf>
    <xf numFmtId="38" fontId="0" fillId="0" borderId="16" xfId="48" applyFill="1" applyBorder="1" applyAlignment="1">
      <alignment horizontal="right" wrapText="1"/>
    </xf>
    <xf numFmtId="0" fontId="2" fillId="0" borderId="17" xfId="60" applyFont="1" applyFill="1" applyBorder="1" applyAlignment="1">
      <alignment horizont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38" fontId="0" fillId="0" borderId="20" xfId="48" applyFill="1" applyBorder="1" applyAlignment="1">
      <alignment horizontal="right" wrapText="1"/>
    </xf>
    <xf numFmtId="38" fontId="0" fillId="0" borderId="21" xfId="48" applyFill="1" applyBorder="1" applyAlignment="1">
      <alignment horizontal="right"/>
    </xf>
    <xf numFmtId="0" fontId="0" fillId="0" borderId="13" xfId="60" applyFont="1" applyFill="1" applyBorder="1" applyAlignment="1">
      <alignment horizontal="center"/>
      <protection/>
    </xf>
    <xf numFmtId="0" fontId="0" fillId="0" borderId="13" xfId="60" applyFill="1" applyBorder="1" applyAlignment="1">
      <alignment horizontal="right"/>
      <protection/>
    </xf>
    <xf numFmtId="38" fontId="0" fillId="0" borderId="15" xfId="48" applyFill="1" applyBorder="1" applyAlignment="1">
      <alignment horizontal="right"/>
    </xf>
    <xf numFmtId="38" fontId="0" fillId="0" borderId="22" xfId="48" applyFill="1" applyBorder="1" applyAlignment="1">
      <alignment horizontal="right" wrapText="1"/>
    </xf>
    <xf numFmtId="38" fontId="0" fillId="0" borderId="23" xfId="48" applyFill="1" applyBorder="1" applyAlignment="1">
      <alignment horizontal="right" wrapText="1"/>
    </xf>
    <xf numFmtId="38" fontId="0" fillId="0" borderId="16" xfId="48" applyFill="1" applyBorder="1" applyAlignment="1">
      <alignment horizontal="right"/>
    </xf>
    <xf numFmtId="176" fontId="0" fillId="0" borderId="16" xfId="60" applyNumberFormat="1" applyFill="1" applyBorder="1" applyAlignment="1">
      <alignment horizontal="right"/>
      <protection/>
    </xf>
    <xf numFmtId="38" fontId="0" fillId="0" borderId="24" xfId="48" applyFill="1" applyBorder="1" applyAlignment="1">
      <alignment horizontal="right"/>
    </xf>
    <xf numFmtId="176" fontId="0" fillId="0" borderId="0" xfId="60" applyNumberFormat="1" applyAlignment="1">
      <alignment/>
      <protection/>
    </xf>
    <xf numFmtId="0" fontId="0" fillId="0" borderId="25" xfId="60" applyFont="1" applyFill="1" applyBorder="1" applyAlignment="1">
      <alignment horizontal="left" vertical="center" shrinkToFit="1"/>
      <protection/>
    </xf>
    <xf numFmtId="0" fontId="0" fillId="0" borderId="20" xfId="60" applyFont="1" applyFill="1" applyBorder="1" applyAlignment="1">
      <alignment horizontal="left" shrinkToFit="1"/>
      <protection/>
    </xf>
    <xf numFmtId="0" fontId="0" fillId="0" borderId="26" xfId="60" applyFont="1" applyFill="1" applyBorder="1" applyAlignment="1">
      <alignment horizontal="left" wrapText="1"/>
      <protection/>
    </xf>
    <xf numFmtId="0" fontId="0" fillId="0" borderId="27" xfId="60" applyFont="1" applyFill="1" applyBorder="1" applyAlignment="1">
      <alignment horizontal="left" wrapText="1"/>
      <protection/>
    </xf>
    <xf numFmtId="0" fontId="0" fillId="0" borderId="27" xfId="60" applyFont="1" applyFill="1" applyBorder="1" applyAlignment="1">
      <alignment vertical="center"/>
      <protection/>
    </xf>
    <xf numFmtId="0" fontId="0" fillId="0" borderId="28" xfId="60" applyFont="1" applyFill="1" applyBorder="1" applyAlignment="1">
      <alignment wrapText="1"/>
      <protection/>
    </xf>
    <xf numFmtId="0" fontId="0" fillId="0" borderId="29" xfId="60" applyFont="1" applyFill="1" applyBorder="1" applyAlignment="1">
      <alignment horizontal="left"/>
      <protection/>
    </xf>
    <xf numFmtId="0" fontId="0" fillId="0" borderId="15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wrapText="1"/>
      <protection/>
    </xf>
    <xf numFmtId="0" fontId="0" fillId="0" borderId="22" xfId="60" applyFont="1" applyFill="1" applyBorder="1" applyAlignment="1">
      <alignment wrapText="1"/>
      <protection/>
    </xf>
    <xf numFmtId="0" fontId="0" fillId="0" borderId="22" xfId="60" applyFont="1" applyFill="1" applyBorder="1">
      <alignment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22" xfId="60" applyFont="1" applyFill="1" applyBorder="1" applyAlignment="1">
      <alignment horizontal="left" vertical="center"/>
      <protection/>
    </xf>
    <xf numFmtId="0" fontId="0" fillId="0" borderId="22" xfId="60" applyFont="1" applyFill="1" applyBorder="1" applyAlignment="1">
      <alignment vertical="center" shrinkToFit="1"/>
      <protection/>
    </xf>
    <xf numFmtId="0" fontId="0" fillId="0" borderId="26" xfId="60" applyFont="1" applyFill="1" applyBorder="1" applyAlignment="1">
      <alignment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0" fillId="0" borderId="29" xfId="60" applyFont="1" applyFill="1" applyBorder="1" applyAlignment="1">
      <alignment horizontal="left" vertical="center" wrapText="1"/>
      <protection/>
    </xf>
    <xf numFmtId="0" fontId="0" fillId="0" borderId="31" xfId="60" applyFont="1" applyFill="1" applyBorder="1" applyAlignment="1">
      <alignment horizontal="center" vertical="center"/>
      <protection/>
    </xf>
    <xf numFmtId="0" fontId="0" fillId="0" borderId="32" xfId="60" applyFont="1" applyFill="1" applyBorder="1" applyAlignment="1">
      <alignment horizontal="left"/>
      <protection/>
    </xf>
    <xf numFmtId="0" fontId="0" fillId="0" borderId="33" xfId="60" applyFont="1" applyFill="1" applyBorder="1" applyAlignment="1">
      <alignment horizontal="center"/>
      <protection/>
    </xf>
    <xf numFmtId="0" fontId="2" fillId="0" borderId="0" xfId="60" applyFont="1" applyFill="1" applyAlignment="1">
      <alignment vertical="center"/>
      <protection/>
    </xf>
    <xf numFmtId="38" fontId="0" fillId="0" borderId="34" xfId="48" applyFont="1" applyFill="1" applyBorder="1" applyAlignment="1">
      <alignment horizontal="right"/>
    </xf>
    <xf numFmtId="0" fontId="0" fillId="0" borderId="27" xfId="60" applyFont="1" applyFill="1" applyBorder="1" applyAlignment="1">
      <alignment wrapText="1"/>
      <protection/>
    </xf>
    <xf numFmtId="38" fontId="0" fillId="0" borderId="20" xfId="48" applyFont="1" applyFill="1" applyBorder="1" applyAlignment="1">
      <alignment horizontal="right" wrapText="1"/>
    </xf>
    <xf numFmtId="0" fontId="0" fillId="0" borderId="35" xfId="60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horizontal="left" vertical="center" shrinkToFit="1"/>
      <protection/>
    </xf>
    <xf numFmtId="0" fontId="0" fillId="0" borderId="36" xfId="60" applyFill="1" applyBorder="1" applyAlignment="1">
      <alignment horizontal="right"/>
      <protection/>
    </xf>
    <xf numFmtId="38" fontId="0" fillId="0" borderId="36" xfId="48" applyFill="1" applyBorder="1" applyAlignment="1">
      <alignment horizontal="right" wrapText="1"/>
    </xf>
    <xf numFmtId="176" fontId="0" fillId="0" borderId="36" xfId="60" applyNumberFormat="1" applyFill="1" applyBorder="1" applyAlignment="1">
      <alignment horizontal="right"/>
      <protection/>
    </xf>
    <xf numFmtId="0" fontId="0" fillId="0" borderId="37" xfId="60" applyFont="1" applyFill="1" applyBorder="1" applyAlignment="1">
      <alignment horizontal="right"/>
      <protection/>
    </xf>
    <xf numFmtId="0" fontId="0" fillId="0" borderId="38" xfId="60" applyFill="1" applyBorder="1" applyAlignment="1">
      <alignment horizontal="right"/>
      <protection/>
    </xf>
    <xf numFmtId="0" fontId="0" fillId="0" borderId="39" xfId="60" applyFill="1" applyBorder="1" applyAlignment="1">
      <alignment horizontal="right"/>
      <protection/>
    </xf>
    <xf numFmtId="0" fontId="0" fillId="0" borderId="40" xfId="60" applyFill="1" applyBorder="1" applyAlignment="1">
      <alignment horizontal="right"/>
      <protection/>
    </xf>
    <xf numFmtId="0" fontId="0" fillId="0" borderId="37" xfId="60" applyFill="1" applyBorder="1" applyAlignment="1">
      <alignment horizontal="right"/>
      <protection/>
    </xf>
    <xf numFmtId="0" fontId="0" fillId="0" borderId="41" xfId="60" applyFill="1" applyBorder="1" applyAlignment="1">
      <alignment horizontal="right"/>
      <protection/>
    </xf>
    <xf numFmtId="38" fontId="0" fillId="0" borderId="13" xfId="48" applyFont="1" applyFill="1" applyBorder="1" applyAlignment="1">
      <alignment horizontal="right" wrapText="1"/>
    </xf>
    <xf numFmtId="38" fontId="0" fillId="0" borderId="42" xfId="48" applyFont="1" applyFill="1" applyBorder="1" applyAlignment="1">
      <alignment horizontal="right"/>
    </xf>
    <xf numFmtId="38" fontId="0" fillId="0" borderId="43" xfId="48" applyFill="1" applyBorder="1" applyAlignment="1">
      <alignment horizontal="right" wrapText="1"/>
    </xf>
    <xf numFmtId="38" fontId="0" fillId="0" borderId="44" xfId="48" applyFill="1" applyBorder="1" applyAlignment="1">
      <alignment horizontal="right" wrapText="1"/>
    </xf>
    <xf numFmtId="38" fontId="0" fillId="0" borderId="45" xfId="48" applyFill="1" applyBorder="1" applyAlignment="1">
      <alignment horizontal="right" wrapText="1"/>
    </xf>
    <xf numFmtId="38" fontId="0" fillId="0" borderId="13" xfId="48" applyFill="1" applyBorder="1" applyAlignment="1">
      <alignment horizontal="right" wrapText="1"/>
    </xf>
    <xf numFmtId="38" fontId="0" fillId="0" borderId="42" xfId="48" applyFill="1" applyBorder="1" applyAlignment="1">
      <alignment horizontal="right" wrapText="1"/>
    </xf>
    <xf numFmtId="38" fontId="0" fillId="0" borderId="43" xfId="48" applyFont="1" applyFill="1" applyBorder="1" applyAlignment="1">
      <alignment horizontal="right" wrapText="1"/>
    </xf>
    <xf numFmtId="38" fontId="0" fillId="0" borderId="13" xfId="48" applyFill="1" applyBorder="1" applyAlignment="1">
      <alignment horizontal="right"/>
    </xf>
    <xf numFmtId="38" fontId="0" fillId="0" borderId="45" xfId="48" applyFill="1" applyBorder="1" applyAlignment="1">
      <alignment horizontal="right"/>
    </xf>
    <xf numFmtId="38" fontId="0" fillId="0" borderId="45" xfId="48" applyFont="1" applyFill="1" applyBorder="1" applyAlignment="1">
      <alignment horizontal="right"/>
    </xf>
    <xf numFmtId="38" fontId="0" fillId="0" borderId="42" xfId="48" applyFill="1" applyBorder="1" applyAlignment="1">
      <alignment horizontal="right"/>
    </xf>
    <xf numFmtId="38" fontId="0" fillId="0" borderId="37" xfId="48" applyFont="1" applyFill="1" applyBorder="1" applyAlignment="1">
      <alignment horizontal="right" wrapText="1"/>
    </xf>
    <xf numFmtId="38" fontId="0" fillId="0" borderId="38" xfId="48" applyFont="1" applyFill="1" applyBorder="1" applyAlignment="1">
      <alignment horizontal="right"/>
    </xf>
    <xf numFmtId="38" fontId="0" fillId="0" borderId="31" xfId="48" applyFont="1" applyFill="1" applyBorder="1" applyAlignment="1">
      <alignment horizontal="right" wrapText="1"/>
    </xf>
    <xf numFmtId="38" fontId="0" fillId="0" borderId="46" xfId="48" applyFill="1" applyBorder="1" applyAlignment="1">
      <alignment horizontal="right"/>
    </xf>
    <xf numFmtId="38" fontId="2" fillId="33" borderId="47" xfId="48" applyFont="1" applyFill="1" applyBorder="1" applyAlignment="1">
      <alignment horizontal="right"/>
    </xf>
    <xf numFmtId="38" fontId="2" fillId="33" borderId="48" xfId="48" applyFont="1" applyFill="1" applyBorder="1" applyAlignment="1">
      <alignment horizontal="right"/>
    </xf>
    <xf numFmtId="38" fontId="2" fillId="33" borderId="49" xfId="48" applyFont="1" applyFill="1" applyBorder="1" applyAlignment="1">
      <alignment horizontal="right"/>
    </xf>
    <xf numFmtId="0" fontId="0" fillId="0" borderId="4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38" fontId="0" fillId="0" borderId="0" xfId="0" applyNumberFormat="1" applyAlignment="1">
      <alignment vertical="center"/>
    </xf>
    <xf numFmtId="0" fontId="0" fillId="0" borderId="37" xfId="60" applyFont="1" applyFill="1" applyBorder="1" applyAlignment="1">
      <alignment horizontal="left" wrapText="1"/>
      <protection/>
    </xf>
    <xf numFmtId="38" fontId="0" fillId="0" borderId="15" xfId="48" applyFill="1" applyBorder="1" applyAlignment="1">
      <alignment horizontal="right" wrapText="1"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0" fillId="0" borderId="31" xfId="60" applyNumberFormat="1" applyFont="1" applyFill="1" applyBorder="1" applyAlignment="1">
      <alignment horizontal="right"/>
      <protection/>
    </xf>
    <xf numFmtId="176" fontId="0" fillId="0" borderId="33" xfId="60" applyNumberFormat="1" applyFont="1" applyFill="1" applyBorder="1" applyAlignment="1">
      <alignment horizontal="right"/>
      <protection/>
    </xf>
    <xf numFmtId="176" fontId="0" fillId="0" borderId="50" xfId="60" applyNumberFormat="1" applyFont="1" applyFill="1" applyBorder="1" applyAlignment="1">
      <alignment horizontal="right"/>
      <protection/>
    </xf>
    <xf numFmtId="176" fontId="0" fillId="0" borderId="51" xfId="60" applyNumberFormat="1" applyFont="1" applyFill="1" applyBorder="1" applyAlignment="1">
      <alignment horizontal="right"/>
      <protection/>
    </xf>
    <xf numFmtId="176" fontId="0" fillId="0" borderId="52" xfId="60" applyNumberFormat="1" applyFont="1" applyFill="1" applyBorder="1" applyAlignment="1">
      <alignment horizontal="right"/>
      <protection/>
    </xf>
    <xf numFmtId="38" fontId="2" fillId="33" borderId="53" xfId="48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41" xfId="60" applyFill="1" applyBorder="1" applyAlignment="1">
      <alignment horizontal="center" vertical="center"/>
      <protection/>
    </xf>
    <xf numFmtId="0" fontId="0" fillId="0" borderId="22" xfId="60" applyFill="1" applyBorder="1" applyAlignment="1">
      <alignment horizontal="center" vertical="center"/>
      <protection/>
    </xf>
    <xf numFmtId="0" fontId="2" fillId="33" borderId="54" xfId="60" applyFont="1" applyFill="1" applyBorder="1" applyAlignment="1">
      <alignment horizontal="left"/>
      <protection/>
    </xf>
    <xf numFmtId="0" fontId="2" fillId="33" borderId="55" xfId="60" applyFont="1" applyFill="1" applyBorder="1" applyAlignment="1">
      <alignment horizontal="left"/>
      <protection/>
    </xf>
    <xf numFmtId="0" fontId="2" fillId="33" borderId="56" xfId="60" applyFont="1" applyFill="1" applyBorder="1" applyAlignment="1">
      <alignment horizontal="left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2" fillId="33" borderId="47" xfId="60" applyFont="1" applyFill="1" applyBorder="1" applyAlignment="1">
      <alignment horizontal="left"/>
      <protection/>
    </xf>
    <xf numFmtId="0" fontId="2" fillId="33" borderId="57" xfId="60" applyFont="1" applyFill="1" applyBorder="1" applyAlignment="1">
      <alignment horizontal="left"/>
      <protection/>
    </xf>
    <xf numFmtId="0" fontId="2" fillId="33" borderId="58" xfId="60" applyFont="1" applyFill="1" applyBorder="1" applyAlignment="1">
      <alignment horizontal="left"/>
      <protection/>
    </xf>
    <xf numFmtId="0" fontId="0" fillId="0" borderId="41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37" xfId="60" applyFill="1" applyBorder="1" applyAlignment="1">
      <alignment horizontal="center" vertical="center"/>
      <protection/>
    </xf>
    <xf numFmtId="0" fontId="0" fillId="0" borderId="30" xfId="60" applyFill="1" applyBorder="1" applyAlignment="1">
      <alignment horizontal="center" vertical="center"/>
      <protection/>
    </xf>
    <xf numFmtId="0" fontId="0" fillId="0" borderId="39" xfId="60" applyFont="1" applyFill="1" applyBorder="1" applyAlignment="1">
      <alignment horizontal="center" vertical="center"/>
      <protection/>
    </xf>
    <xf numFmtId="0" fontId="0" fillId="0" borderId="28" xfId="60" applyFont="1" applyFill="1" applyBorder="1" applyAlignment="1">
      <alignment horizontal="center" vertical="center"/>
      <protection/>
    </xf>
    <xf numFmtId="0" fontId="0" fillId="0" borderId="39" xfId="60" applyFill="1" applyBorder="1" applyAlignment="1">
      <alignment horizontal="center" vertical="center"/>
      <protection/>
    </xf>
    <xf numFmtId="0" fontId="0" fillId="0" borderId="28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9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3.00390625" style="0" customWidth="1"/>
    <col min="2" max="2" width="2.75390625" style="92" customWidth="1"/>
    <col min="3" max="3" width="8.375" style="0" customWidth="1"/>
    <col min="4" max="4" width="11.875" style="0" customWidth="1"/>
    <col min="5" max="5" width="60.625" style="0" customWidth="1"/>
    <col min="6" max="6" width="6.75390625" style="0" customWidth="1"/>
    <col min="7" max="7" width="8.625" style="0" customWidth="1"/>
    <col min="8" max="8" width="15.75390625" style="0" customWidth="1"/>
    <col min="9" max="9" width="12.25390625" style="0" customWidth="1"/>
    <col min="10" max="10" width="4.875" style="0" customWidth="1"/>
  </cols>
  <sheetData>
    <row r="1" spans="2:9" ht="21.75" customHeight="1">
      <c r="B1" s="99" t="s">
        <v>97</v>
      </c>
      <c r="C1" s="99"/>
      <c r="D1" s="99"/>
      <c r="E1" s="99"/>
      <c r="F1" s="99"/>
      <c r="G1" s="99"/>
      <c r="H1" s="99"/>
      <c r="I1" s="99"/>
    </row>
    <row r="2" spans="3:9" ht="36.75" customHeight="1" thickBot="1">
      <c r="C2" s="1"/>
      <c r="D2" s="1"/>
      <c r="E2" s="46"/>
      <c r="F2" s="2"/>
      <c r="G2" s="3"/>
      <c r="H2" s="3"/>
      <c r="I2" s="24"/>
    </row>
    <row r="3" spans="3:9" ht="66.75" customHeight="1" thickBot="1">
      <c r="C3" s="40" t="s">
        <v>2</v>
      </c>
      <c r="D3" s="40" t="s">
        <v>3</v>
      </c>
      <c r="E3" s="41" t="s">
        <v>68</v>
      </c>
      <c r="F3" s="4" t="s">
        <v>4</v>
      </c>
      <c r="G3" s="5" t="s">
        <v>5</v>
      </c>
      <c r="H3" s="6" t="s">
        <v>67</v>
      </c>
      <c r="I3" s="85" t="s">
        <v>69</v>
      </c>
    </row>
    <row r="4" spans="2:9" ht="16.5" customHeight="1">
      <c r="B4" s="93" t="s">
        <v>104</v>
      </c>
      <c r="C4" s="43" t="s">
        <v>6</v>
      </c>
      <c r="D4" s="43" t="s">
        <v>7</v>
      </c>
      <c r="E4" s="42" t="s">
        <v>8</v>
      </c>
      <c r="F4" s="55">
        <v>40</v>
      </c>
      <c r="G4" s="73">
        <v>368</v>
      </c>
      <c r="H4" s="75">
        <v>8518373</v>
      </c>
      <c r="I4" s="90">
        <f>+H4/G4</f>
        <v>23147.752717391304</v>
      </c>
    </row>
    <row r="5" spans="2:9" ht="17.25" customHeight="1" thickBot="1">
      <c r="B5" s="93" t="s">
        <v>105</v>
      </c>
      <c r="C5" s="50" t="s">
        <v>0</v>
      </c>
      <c r="D5" s="50" t="s">
        <v>1</v>
      </c>
      <c r="E5" s="51" t="s">
        <v>82</v>
      </c>
      <c r="F5" s="56">
        <v>24</v>
      </c>
      <c r="G5" s="74">
        <v>81</v>
      </c>
      <c r="H5" s="76">
        <v>1938620</v>
      </c>
      <c r="I5" s="90">
        <f>+H5/G5</f>
        <v>23933.58024691358</v>
      </c>
    </row>
    <row r="6" spans="3:9" ht="15" thickBot="1" thickTop="1">
      <c r="C6" s="100" t="s">
        <v>98</v>
      </c>
      <c r="D6" s="101"/>
      <c r="E6" s="102"/>
      <c r="F6" s="77">
        <f>SUM(F4:F5)</f>
        <v>64</v>
      </c>
      <c r="G6" s="77">
        <f>SUM(G4:G5)</f>
        <v>449</v>
      </c>
      <c r="H6" s="78">
        <f>SUM(H4:H5)</f>
        <v>10456993</v>
      </c>
      <c r="I6" s="78">
        <f>+H6/G6</f>
        <v>23289.51670378619</v>
      </c>
    </row>
    <row r="7" spans="3:9" ht="14.25" thickBot="1">
      <c r="C7" s="11"/>
      <c r="D7" s="11"/>
      <c r="E7" s="11"/>
      <c r="F7" s="52"/>
      <c r="G7" s="53"/>
      <c r="H7" s="53"/>
      <c r="I7" s="54"/>
    </row>
    <row r="8" spans="2:9" ht="16.5" customHeight="1">
      <c r="B8" s="93" t="s">
        <v>104</v>
      </c>
      <c r="C8" s="7" t="s">
        <v>6</v>
      </c>
      <c r="D8" s="8" t="s">
        <v>9</v>
      </c>
      <c r="E8" s="25" t="s">
        <v>10</v>
      </c>
      <c r="F8" s="55">
        <v>40</v>
      </c>
      <c r="G8" s="61">
        <v>419</v>
      </c>
      <c r="H8" s="9">
        <v>9565738</v>
      </c>
      <c r="I8" s="86">
        <f>+H8/G8</f>
        <v>22829.923627684962</v>
      </c>
    </row>
    <row r="9" spans="2:9" ht="14.25" thickBot="1">
      <c r="B9" s="93" t="s">
        <v>105</v>
      </c>
      <c r="C9" s="12" t="s">
        <v>6</v>
      </c>
      <c r="D9" s="13" t="s">
        <v>9</v>
      </c>
      <c r="E9" s="26" t="s">
        <v>11</v>
      </c>
      <c r="F9" s="57">
        <v>20</v>
      </c>
      <c r="G9" s="63">
        <v>164</v>
      </c>
      <c r="H9" s="14">
        <v>3020000</v>
      </c>
      <c r="I9" s="90">
        <f>+H9/G9</f>
        <v>18414.634146341465</v>
      </c>
    </row>
    <row r="10" spans="3:9" ht="15" thickBot="1" thickTop="1">
      <c r="C10" s="100" t="s">
        <v>99</v>
      </c>
      <c r="D10" s="101"/>
      <c r="E10" s="102"/>
      <c r="F10" s="77">
        <f>SUM(F8:F9)</f>
        <v>60</v>
      </c>
      <c r="G10" s="77">
        <f>SUM(G8:G9)</f>
        <v>583</v>
      </c>
      <c r="H10" s="78">
        <f>SUM(H8:H9)</f>
        <v>12585738</v>
      </c>
      <c r="I10" s="78">
        <f>+H10/G10</f>
        <v>21587.88679245283</v>
      </c>
    </row>
    <row r="11" ht="14.25" thickBot="1"/>
    <row r="12" spans="2:9" ht="14.25" thickBot="1">
      <c r="B12" s="93" t="s">
        <v>104</v>
      </c>
      <c r="C12" s="45" t="s">
        <v>12</v>
      </c>
      <c r="D12" s="45" t="s">
        <v>7</v>
      </c>
      <c r="E12" s="44" t="s">
        <v>13</v>
      </c>
      <c r="F12" s="58">
        <v>50</v>
      </c>
      <c r="G12" s="64">
        <v>258</v>
      </c>
      <c r="H12" s="15">
        <v>603935</v>
      </c>
      <c r="I12" s="87">
        <f>+H12/G12</f>
        <v>2340.8333333333335</v>
      </c>
    </row>
    <row r="13" spans="2:9" ht="15" thickBot="1" thickTop="1">
      <c r="B13" s="93"/>
      <c r="C13" s="100" t="s">
        <v>100</v>
      </c>
      <c r="D13" s="101"/>
      <c r="E13" s="102"/>
      <c r="F13" s="77">
        <f>SUM(F12:F12)</f>
        <v>50</v>
      </c>
      <c r="G13" s="77">
        <f>SUM(G12:G12)</f>
        <v>258</v>
      </c>
      <c r="H13" s="78">
        <f>SUM(H12:H12)</f>
        <v>603935</v>
      </c>
      <c r="I13" s="78">
        <f>+H13/G13</f>
        <v>2340.8333333333335</v>
      </c>
    </row>
    <row r="14" ht="14.25" thickBot="1"/>
    <row r="15" spans="2:9" ht="13.5">
      <c r="B15" s="93" t="s">
        <v>104</v>
      </c>
      <c r="C15" s="16" t="s">
        <v>12</v>
      </c>
      <c r="D15" s="32" t="s">
        <v>9</v>
      </c>
      <c r="E15" s="31" t="s">
        <v>14</v>
      </c>
      <c r="F15" s="59">
        <v>30</v>
      </c>
      <c r="G15" s="17">
        <v>398</v>
      </c>
      <c r="H15" s="18">
        <v>669000</v>
      </c>
      <c r="I15" s="86">
        <f>+H15/G15</f>
        <v>1680.9045226130654</v>
      </c>
    </row>
    <row r="16" spans="2:9" ht="14.25" thickBot="1">
      <c r="B16" s="93" t="s">
        <v>105</v>
      </c>
      <c r="C16" s="80" t="s">
        <v>12</v>
      </c>
      <c r="D16" s="81" t="s">
        <v>9</v>
      </c>
      <c r="E16" s="28" t="s">
        <v>15</v>
      </c>
      <c r="F16" s="60">
        <v>30</v>
      </c>
      <c r="G16" s="65">
        <v>397</v>
      </c>
      <c r="H16" s="19">
        <v>2883700</v>
      </c>
      <c r="I16" s="90">
        <f>+H16/G16</f>
        <v>7263.727959697733</v>
      </c>
    </row>
    <row r="17" spans="3:9" ht="15" thickBot="1" thickTop="1">
      <c r="C17" s="100" t="s">
        <v>101</v>
      </c>
      <c r="D17" s="101"/>
      <c r="E17" s="102"/>
      <c r="F17" s="77">
        <f>SUM(F15:F16)</f>
        <v>60</v>
      </c>
      <c r="G17" s="77">
        <f>SUM(G15:G16)</f>
        <v>795</v>
      </c>
      <c r="H17" s="78">
        <f>SUM(H15:H16)</f>
        <v>3552700</v>
      </c>
      <c r="I17" s="78">
        <f>+H17/G17</f>
        <v>4468.805031446541</v>
      </c>
    </row>
    <row r="18" ht="14.25" thickBot="1"/>
    <row r="19" spans="2:9" ht="13.5">
      <c r="B19" s="93" t="s">
        <v>104</v>
      </c>
      <c r="C19" s="105" t="s">
        <v>16</v>
      </c>
      <c r="D19" s="106"/>
      <c r="E19" s="83" t="s">
        <v>17</v>
      </c>
      <c r="F19" s="59">
        <v>10</v>
      </c>
      <c r="G19" s="66">
        <v>57</v>
      </c>
      <c r="H19" s="84">
        <v>5507523</v>
      </c>
      <c r="I19" s="86">
        <f>+H19/G19</f>
        <v>96623.21052631579</v>
      </c>
    </row>
    <row r="20" spans="2:9" ht="13.5">
      <c r="B20" s="93" t="s">
        <v>105</v>
      </c>
      <c r="C20" s="94" t="s">
        <v>16</v>
      </c>
      <c r="D20" s="95"/>
      <c r="E20" s="27" t="s">
        <v>18</v>
      </c>
      <c r="F20" s="60">
        <v>20</v>
      </c>
      <c r="G20" s="65">
        <v>137</v>
      </c>
      <c r="H20" s="10">
        <v>7032554</v>
      </c>
      <c r="I20" s="90">
        <f>+H20/G20</f>
        <v>51332.51094890511</v>
      </c>
    </row>
    <row r="21" spans="2:9" ht="13.5">
      <c r="B21" s="93" t="s">
        <v>106</v>
      </c>
      <c r="C21" s="94" t="s">
        <v>16</v>
      </c>
      <c r="D21" s="95"/>
      <c r="E21" s="28" t="s">
        <v>65</v>
      </c>
      <c r="F21" s="56">
        <v>10</v>
      </c>
      <c r="G21" s="67">
        <v>42</v>
      </c>
      <c r="H21" s="20">
        <v>3922230</v>
      </c>
      <c r="I21" s="90">
        <f aca="true" t="shared" si="0" ref="I21:I27">+H21/G21</f>
        <v>93386.42857142857</v>
      </c>
    </row>
    <row r="22" spans="2:9" ht="13.5">
      <c r="B22" s="93" t="s">
        <v>107</v>
      </c>
      <c r="C22" s="94" t="s">
        <v>16</v>
      </c>
      <c r="D22" s="95"/>
      <c r="E22" s="28" t="s">
        <v>66</v>
      </c>
      <c r="F22" s="56">
        <v>20</v>
      </c>
      <c r="G22" s="67">
        <v>266</v>
      </c>
      <c r="H22" s="20">
        <v>12571623</v>
      </c>
      <c r="I22" s="90">
        <f t="shared" si="0"/>
        <v>47261.740601503756</v>
      </c>
    </row>
    <row r="23" spans="2:9" ht="13.5">
      <c r="B23" s="93" t="s">
        <v>108</v>
      </c>
      <c r="C23" s="94" t="s">
        <v>16</v>
      </c>
      <c r="D23" s="95"/>
      <c r="E23" s="28" t="s">
        <v>83</v>
      </c>
      <c r="F23" s="56">
        <v>20</v>
      </c>
      <c r="G23" s="67">
        <v>77</v>
      </c>
      <c r="H23" s="20">
        <v>3543213</v>
      </c>
      <c r="I23" s="90">
        <f t="shared" si="0"/>
        <v>46015.753246753244</v>
      </c>
    </row>
    <row r="24" spans="2:9" ht="13.5">
      <c r="B24" s="93" t="s">
        <v>109</v>
      </c>
      <c r="C24" s="94" t="s">
        <v>16</v>
      </c>
      <c r="D24" s="95"/>
      <c r="E24" s="28" t="s">
        <v>64</v>
      </c>
      <c r="F24" s="56">
        <v>10</v>
      </c>
      <c r="G24" s="67">
        <v>117</v>
      </c>
      <c r="H24" s="20">
        <v>11718970</v>
      </c>
      <c r="I24" s="90">
        <f t="shared" si="0"/>
        <v>100162.13675213675</v>
      </c>
    </row>
    <row r="25" spans="2:9" ht="13.5">
      <c r="B25" s="93" t="s">
        <v>110</v>
      </c>
      <c r="C25" s="94" t="s">
        <v>16</v>
      </c>
      <c r="D25" s="95"/>
      <c r="E25" s="28" t="s">
        <v>84</v>
      </c>
      <c r="F25" s="56">
        <v>14</v>
      </c>
      <c r="G25" s="67">
        <v>4</v>
      </c>
      <c r="H25" s="20">
        <v>267400</v>
      </c>
      <c r="I25" s="90">
        <f t="shared" si="0"/>
        <v>66850</v>
      </c>
    </row>
    <row r="26" spans="2:9" ht="13.5">
      <c r="B26" s="93" t="s">
        <v>111</v>
      </c>
      <c r="C26" s="103" t="s">
        <v>16</v>
      </c>
      <c r="D26" s="104"/>
      <c r="E26" s="29" t="s">
        <v>63</v>
      </c>
      <c r="F26" s="56">
        <v>10</v>
      </c>
      <c r="G26" s="67">
        <v>108</v>
      </c>
      <c r="H26" s="20">
        <v>2183667</v>
      </c>
      <c r="I26" s="90">
        <f t="shared" si="0"/>
        <v>20219.13888888889</v>
      </c>
    </row>
    <row r="27" spans="2:9" ht="14.25" thickBot="1">
      <c r="B27" s="93" t="s">
        <v>112</v>
      </c>
      <c r="C27" s="107" t="s">
        <v>19</v>
      </c>
      <c r="D27" s="108"/>
      <c r="E27" s="30" t="s">
        <v>85</v>
      </c>
      <c r="F27" s="57">
        <v>20</v>
      </c>
      <c r="G27" s="68">
        <v>120</v>
      </c>
      <c r="H27" s="49">
        <v>3504832</v>
      </c>
      <c r="I27" s="90">
        <f t="shared" si="0"/>
        <v>29206.933333333334</v>
      </c>
    </row>
    <row r="28" spans="3:9" ht="15" thickBot="1" thickTop="1">
      <c r="C28" s="100" t="s">
        <v>102</v>
      </c>
      <c r="D28" s="101"/>
      <c r="E28" s="102"/>
      <c r="F28" s="77">
        <f>SUM(F19:F27)</f>
        <v>134</v>
      </c>
      <c r="G28" s="77">
        <f>SUM(G19:G27)</f>
        <v>928</v>
      </c>
      <c r="H28" s="78">
        <f>SUM(H19:H27)</f>
        <v>50252012</v>
      </c>
      <c r="I28" s="78">
        <f>+H28/G28</f>
        <v>54150.875</v>
      </c>
    </row>
    <row r="29" ht="14.25" thickBot="1"/>
    <row r="30" spans="2:9" ht="13.5">
      <c r="B30" s="93" t="s">
        <v>104</v>
      </c>
      <c r="C30" s="105" t="s">
        <v>20</v>
      </c>
      <c r="D30" s="106"/>
      <c r="E30" s="33" t="s">
        <v>21</v>
      </c>
      <c r="F30" s="59">
        <v>30</v>
      </c>
      <c r="G30" s="69">
        <v>264</v>
      </c>
      <c r="H30" s="18">
        <v>3400390</v>
      </c>
      <c r="I30" s="86">
        <f>+H30/G30</f>
        <v>12880.265151515152</v>
      </c>
    </row>
    <row r="31" spans="2:9" ht="13.5">
      <c r="B31" s="93" t="s">
        <v>105</v>
      </c>
      <c r="C31" s="94" t="s">
        <v>20</v>
      </c>
      <c r="D31" s="95"/>
      <c r="E31" s="34" t="s">
        <v>22</v>
      </c>
      <c r="F31" s="60">
        <v>24</v>
      </c>
      <c r="G31" s="70">
        <v>260</v>
      </c>
      <c r="H31" s="21">
        <v>8969708</v>
      </c>
      <c r="I31" s="88">
        <f>+H31/G31</f>
        <v>34498.876923076925</v>
      </c>
    </row>
    <row r="32" spans="2:9" ht="13.5">
      <c r="B32" s="93" t="s">
        <v>106</v>
      </c>
      <c r="C32" s="94" t="s">
        <v>20</v>
      </c>
      <c r="D32" s="95"/>
      <c r="E32" s="34" t="s">
        <v>23</v>
      </c>
      <c r="F32" s="60">
        <v>40</v>
      </c>
      <c r="G32" s="70">
        <v>516</v>
      </c>
      <c r="H32" s="21">
        <v>9919490</v>
      </c>
      <c r="I32" s="88">
        <f aca="true" t="shared" si="1" ref="I32:I94">+H32/G32</f>
        <v>19223.817829457363</v>
      </c>
    </row>
    <row r="33" spans="2:9" ht="13.5">
      <c r="B33" s="93" t="s">
        <v>107</v>
      </c>
      <c r="C33" s="94" t="s">
        <v>20</v>
      </c>
      <c r="D33" s="95"/>
      <c r="E33" s="35" t="s">
        <v>24</v>
      </c>
      <c r="F33" s="60">
        <v>20</v>
      </c>
      <c r="G33" s="70">
        <v>172</v>
      </c>
      <c r="H33" s="21">
        <v>730800</v>
      </c>
      <c r="I33" s="88">
        <f t="shared" si="1"/>
        <v>4248.837209302325</v>
      </c>
    </row>
    <row r="34" spans="2:9" ht="13.5">
      <c r="B34" s="93" t="s">
        <v>108</v>
      </c>
      <c r="C34" s="94" t="s">
        <v>20</v>
      </c>
      <c r="D34" s="95"/>
      <c r="E34" s="35" t="s">
        <v>25</v>
      </c>
      <c r="F34" s="60">
        <v>30</v>
      </c>
      <c r="G34" s="70">
        <v>269</v>
      </c>
      <c r="H34" s="21">
        <v>2222525</v>
      </c>
      <c r="I34" s="88">
        <f t="shared" si="1"/>
        <v>8262.17472118959</v>
      </c>
    </row>
    <row r="35" spans="2:9" ht="13.5" customHeight="1">
      <c r="B35" s="93" t="s">
        <v>109</v>
      </c>
      <c r="C35" s="94" t="s">
        <v>20</v>
      </c>
      <c r="D35" s="95"/>
      <c r="E35" s="36" t="s">
        <v>59</v>
      </c>
      <c r="F35" s="60">
        <v>40</v>
      </c>
      <c r="G35" s="70">
        <v>499</v>
      </c>
      <c r="H35" s="21">
        <v>3301850</v>
      </c>
      <c r="I35" s="88">
        <f t="shared" si="1"/>
        <v>6616.933867735471</v>
      </c>
    </row>
    <row r="36" spans="2:9" ht="13.5">
      <c r="B36" s="93" t="s">
        <v>110</v>
      </c>
      <c r="C36" s="94" t="s">
        <v>20</v>
      </c>
      <c r="D36" s="95"/>
      <c r="E36" s="35" t="s">
        <v>26</v>
      </c>
      <c r="F36" s="60">
        <v>30</v>
      </c>
      <c r="G36" s="70">
        <v>339</v>
      </c>
      <c r="H36" s="21">
        <v>5161228</v>
      </c>
      <c r="I36" s="88">
        <f t="shared" si="1"/>
        <v>15224.861356932153</v>
      </c>
    </row>
    <row r="37" spans="2:9" ht="13.5">
      <c r="B37" s="93" t="s">
        <v>111</v>
      </c>
      <c r="C37" s="94" t="s">
        <v>20</v>
      </c>
      <c r="D37" s="95"/>
      <c r="E37" s="36" t="s">
        <v>63</v>
      </c>
      <c r="F37" s="60">
        <v>15</v>
      </c>
      <c r="G37" s="70">
        <v>333</v>
      </c>
      <c r="H37" s="21">
        <v>2023483</v>
      </c>
      <c r="I37" s="88">
        <f t="shared" si="1"/>
        <v>6076.525525525525</v>
      </c>
    </row>
    <row r="38" spans="2:9" ht="13.5">
      <c r="B38" s="93" t="s">
        <v>112</v>
      </c>
      <c r="C38" s="94" t="s">
        <v>20</v>
      </c>
      <c r="D38" s="95"/>
      <c r="E38" s="35" t="s">
        <v>27</v>
      </c>
      <c r="F38" s="60">
        <v>20</v>
      </c>
      <c r="G38" s="70">
        <v>277</v>
      </c>
      <c r="H38" s="21">
        <v>2797965</v>
      </c>
      <c r="I38" s="88">
        <f t="shared" si="1"/>
        <v>10100.95667870036</v>
      </c>
    </row>
    <row r="39" spans="2:9" ht="13.5">
      <c r="B39" s="93" t="s">
        <v>113</v>
      </c>
      <c r="C39" s="94" t="s">
        <v>20</v>
      </c>
      <c r="D39" s="95"/>
      <c r="E39" s="36" t="s">
        <v>60</v>
      </c>
      <c r="F39" s="60">
        <v>40</v>
      </c>
      <c r="G39" s="70">
        <v>447</v>
      </c>
      <c r="H39" s="22">
        <v>4564670</v>
      </c>
      <c r="I39" s="88">
        <f t="shared" si="1"/>
        <v>10211.789709172259</v>
      </c>
    </row>
    <row r="40" spans="2:9" ht="13.5">
      <c r="B40" s="93" t="s">
        <v>114</v>
      </c>
      <c r="C40" s="94" t="s">
        <v>20</v>
      </c>
      <c r="D40" s="95"/>
      <c r="E40" s="36" t="s">
        <v>61</v>
      </c>
      <c r="F40" s="60">
        <v>45</v>
      </c>
      <c r="G40" s="70">
        <v>439</v>
      </c>
      <c r="H40" s="21">
        <v>7869260</v>
      </c>
      <c r="I40" s="88">
        <f t="shared" si="1"/>
        <v>17925.421412300682</v>
      </c>
    </row>
    <row r="41" spans="2:9" ht="13.5">
      <c r="B41" s="93" t="s">
        <v>115</v>
      </c>
      <c r="C41" s="94" t="s">
        <v>20</v>
      </c>
      <c r="D41" s="95"/>
      <c r="E41" s="34" t="s">
        <v>28</v>
      </c>
      <c r="F41" s="60">
        <v>40</v>
      </c>
      <c r="G41" s="70">
        <v>388</v>
      </c>
      <c r="H41" s="21">
        <v>4727975</v>
      </c>
      <c r="I41" s="88">
        <f t="shared" si="1"/>
        <v>12185.502577319588</v>
      </c>
    </row>
    <row r="42" spans="2:9" ht="13.5">
      <c r="B42" s="93" t="s">
        <v>116</v>
      </c>
      <c r="C42" s="94" t="s">
        <v>20</v>
      </c>
      <c r="D42" s="95"/>
      <c r="E42" s="35" t="s">
        <v>29</v>
      </c>
      <c r="F42" s="60">
        <v>20</v>
      </c>
      <c r="G42" s="70">
        <v>316</v>
      </c>
      <c r="H42" s="21">
        <v>3069260</v>
      </c>
      <c r="I42" s="88">
        <f t="shared" si="1"/>
        <v>9712.848101265823</v>
      </c>
    </row>
    <row r="43" spans="2:9" ht="13.5">
      <c r="B43" s="93" t="s">
        <v>117</v>
      </c>
      <c r="C43" s="94" t="s">
        <v>20</v>
      </c>
      <c r="D43" s="95"/>
      <c r="E43" s="35" t="s">
        <v>30</v>
      </c>
      <c r="F43" s="60">
        <v>20</v>
      </c>
      <c r="G43" s="70">
        <v>170</v>
      </c>
      <c r="H43" s="21">
        <v>1766955</v>
      </c>
      <c r="I43" s="88">
        <f t="shared" si="1"/>
        <v>10393.85294117647</v>
      </c>
    </row>
    <row r="44" spans="2:9" ht="13.5">
      <c r="B44" s="93" t="s">
        <v>118</v>
      </c>
      <c r="C44" s="94" t="s">
        <v>20</v>
      </c>
      <c r="D44" s="95"/>
      <c r="E44" s="34" t="s">
        <v>86</v>
      </c>
      <c r="F44" s="60">
        <v>20</v>
      </c>
      <c r="G44" s="70">
        <v>197</v>
      </c>
      <c r="H44" s="22">
        <v>3243430</v>
      </c>
      <c r="I44" s="88">
        <f t="shared" si="1"/>
        <v>16464.111675126904</v>
      </c>
    </row>
    <row r="45" spans="2:9" ht="13.5">
      <c r="B45" s="93" t="s">
        <v>119</v>
      </c>
      <c r="C45" s="94" t="s">
        <v>20</v>
      </c>
      <c r="D45" s="95"/>
      <c r="E45" s="34" t="s">
        <v>31</v>
      </c>
      <c r="F45" s="60">
        <v>30</v>
      </c>
      <c r="G45" s="70">
        <v>216</v>
      </c>
      <c r="H45" s="21">
        <v>1823000</v>
      </c>
      <c r="I45" s="88">
        <f t="shared" si="1"/>
        <v>8439.814814814816</v>
      </c>
    </row>
    <row r="46" spans="2:9" ht="13.5">
      <c r="B46" s="93" t="s">
        <v>120</v>
      </c>
      <c r="C46" s="94" t="s">
        <v>20</v>
      </c>
      <c r="D46" s="95"/>
      <c r="E46" s="34" t="s">
        <v>87</v>
      </c>
      <c r="F46" s="60">
        <v>20</v>
      </c>
      <c r="G46" s="70">
        <v>88</v>
      </c>
      <c r="H46" s="21">
        <v>2095240</v>
      </c>
      <c r="I46" s="88">
        <f t="shared" si="1"/>
        <v>23809.545454545456</v>
      </c>
    </row>
    <row r="47" spans="2:9" ht="13.5">
      <c r="B47" s="93" t="s">
        <v>121</v>
      </c>
      <c r="C47" s="94" t="s">
        <v>20</v>
      </c>
      <c r="D47" s="95"/>
      <c r="E47" s="34" t="s">
        <v>88</v>
      </c>
      <c r="F47" s="60">
        <v>20</v>
      </c>
      <c r="G47" s="70">
        <v>298</v>
      </c>
      <c r="H47" s="21">
        <v>3229971</v>
      </c>
      <c r="I47" s="88">
        <f t="shared" si="1"/>
        <v>10838.828859060402</v>
      </c>
    </row>
    <row r="48" spans="2:9" ht="13.5">
      <c r="B48" s="93" t="s">
        <v>122</v>
      </c>
      <c r="C48" s="94" t="s">
        <v>20</v>
      </c>
      <c r="D48" s="95"/>
      <c r="E48" s="34" t="s">
        <v>32</v>
      </c>
      <c r="F48" s="60">
        <v>60</v>
      </c>
      <c r="G48" s="70">
        <v>557</v>
      </c>
      <c r="H48" s="21">
        <v>4936980</v>
      </c>
      <c r="I48" s="88">
        <f t="shared" si="1"/>
        <v>8863.518850987433</v>
      </c>
    </row>
    <row r="49" spans="2:9" ht="13.5">
      <c r="B49" s="93" t="s">
        <v>123</v>
      </c>
      <c r="C49" s="94" t="s">
        <v>20</v>
      </c>
      <c r="D49" s="95"/>
      <c r="E49" s="36" t="s">
        <v>89</v>
      </c>
      <c r="F49" s="60">
        <v>20</v>
      </c>
      <c r="G49" s="70">
        <v>159</v>
      </c>
      <c r="H49" s="21">
        <v>1025840</v>
      </c>
      <c r="I49" s="88">
        <f t="shared" si="1"/>
        <v>6451.823899371069</v>
      </c>
    </row>
    <row r="50" spans="2:9" ht="13.5">
      <c r="B50" s="93" t="s">
        <v>124</v>
      </c>
      <c r="C50" s="94" t="s">
        <v>20</v>
      </c>
      <c r="D50" s="95"/>
      <c r="E50" s="35" t="s">
        <v>90</v>
      </c>
      <c r="F50" s="60">
        <v>20</v>
      </c>
      <c r="G50" s="70">
        <v>238</v>
      </c>
      <c r="H50" s="21">
        <v>6104661</v>
      </c>
      <c r="I50" s="88">
        <f t="shared" si="1"/>
        <v>25649.83613445378</v>
      </c>
    </row>
    <row r="51" spans="2:9" ht="13.5">
      <c r="B51" s="93" t="s">
        <v>125</v>
      </c>
      <c r="C51" s="94" t="s">
        <v>20</v>
      </c>
      <c r="D51" s="95"/>
      <c r="E51" s="34" t="s">
        <v>33</v>
      </c>
      <c r="F51" s="60">
        <v>19</v>
      </c>
      <c r="G51" s="70">
        <v>236</v>
      </c>
      <c r="H51" s="21">
        <v>3035600</v>
      </c>
      <c r="I51" s="88">
        <f t="shared" si="1"/>
        <v>12862.71186440678</v>
      </c>
    </row>
    <row r="52" spans="2:9" ht="13.5">
      <c r="B52" s="93" t="s">
        <v>126</v>
      </c>
      <c r="C52" s="94" t="s">
        <v>20</v>
      </c>
      <c r="D52" s="95"/>
      <c r="E52" s="36" t="s">
        <v>91</v>
      </c>
      <c r="F52" s="60">
        <v>20</v>
      </c>
      <c r="G52" s="70">
        <v>204</v>
      </c>
      <c r="H52" s="21">
        <v>1827550</v>
      </c>
      <c r="I52" s="88">
        <f t="shared" si="1"/>
        <v>8958.578431372549</v>
      </c>
    </row>
    <row r="53" spans="2:9" ht="14.25" customHeight="1">
      <c r="B53" s="93" t="s">
        <v>127</v>
      </c>
      <c r="C53" s="94" t="s">
        <v>20</v>
      </c>
      <c r="D53" s="95"/>
      <c r="E53" s="37" t="s">
        <v>92</v>
      </c>
      <c r="F53" s="60">
        <v>33</v>
      </c>
      <c r="G53" s="70">
        <v>307</v>
      </c>
      <c r="H53" s="21">
        <v>4134700</v>
      </c>
      <c r="I53" s="88">
        <f t="shared" si="1"/>
        <v>13468.078175895766</v>
      </c>
    </row>
    <row r="54" spans="2:9" ht="13.5">
      <c r="B54" s="93" t="s">
        <v>128</v>
      </c>
      <c r="C54" s="94" t="s">
        <v>20</v>
      </c>
      <c r="D54" s="95"/>
      <c r="E54" s="34" t="s">
        <v>34</v>
      </c>
      <c r="F54" s="60">
        <v>30</v>
      </c>
      <c r="G54" s="70">
        <v>449</v>
      </c>
      <c r="H54" s="21">
        <v>3413744</v>
      </c>
      <c r="I54" s="88">
        <f t="shared" si="1"/>
        <v>7602.993318485524</v>
      </c>
    </row>
    <row r="55" spans="2:9" ht="13.5">
      <c r="B55" s="93" t="s">
        <v>129</v>
      </c>
      <c r="C55" s="94" t="s">
        <v>20</v>
      </c>
      <c r="D55" s="95"/>
      <c r="E55" s="34" t="s">
        <v>35</v>
      </c>
      <c r="F55" s="60">
        <v>23</v>
      </c>
      <c r="G55" s="70">
        <v>265</v>
      </c>
      <c r="H55" s="21">
        <v>3033946</v>
      </c>
      <c r="I55" s="88">
        <f t="shared" si="1"/>
        <v>11448.85283018868</v>
      </c>
    </row>
    <row r="56" spans="2:9" ht="13.5">
      <c r="B56" s="93" t="s">
        <v>130</v>
      </c>
      <c r="C56" s="94" t="s">
        <v>20</v>
      </c>
      <c r="D56" s="95"/>
      <c r="E56" s="34" t="s">
        <v>36</v>
      </c>
      <c r="F56" s="60">
        <v>20</v>
      </c>
      <c r="G56" s="70">
        <v>310</v>
      </c>
      <c r="H56" s="22">
        <v>2360251</v>
      </c>
      <c r="I56" s="88">
        <f t="shared" si="1"/>
        <v>7613.712903225806</v>
      </c>
    </row>
    <row r="57" spans="2:9" ht="13.5">
      <c r="B57" s="93" t="s">
        <v>131</v>
      </c>
      <c r="C57" s="94" t="s">
        <v>20</v>
      </c>
      <c r="D57" s="95"/>
      <c r="E57" s="34" t="s">
        <v>37</v>
      </c>
      <c r="F57" s="60">
        <v>20</v>
      </c>
      <c r="G57" s="70">
        <v>450</v>
      </c>
      <c r="H57" s="21">
        <v>4818545</v>
      </c>
      <c r="I57" s="88">
        <f t="shared" si="1"/>
        <v>10707.877777777778</v>
      </c>
    </row>
    <row r="58" spans="2:9" ht="13.5">
      <c r="B58" s="93" t="s">
        <v>132</v>
      </c>
      <c r="C58" s="94" t="s">
        <v>20</v>
      </c>
      <c r="D58" s="95"/>
      <c r="E58" s="34" t="s">
        <v>38</v>
      </c>
      <c r="F58" s="60">
        <v>10</v>
      </c>
      <c r="G58" s="70">
        <v>104</v>
      </c>
      <c r="H58" s="21">
        <v>515724</v>
      </c>
      <c r="I58" s="88">
        <f t="shared" si="1"/>
        <v>4958.884615384615</v>
      </c>
    </row>
    <row r="59" spans="2:9" ht="13.5">
      <c r="B59" s="93" t="s">
        <v>133</v>
      </c>
      <c r="C59" s="94" t="s">
        <v>20</v>
      </c>
      <c r="D59" s="95"/>
      <c r="E59" s="34" t="s">
        <v>39</v>
      </c>
      <c r="F59" s="60">
        <v>20</v>
      </c>
      <c r="G59" s="70">
        <v>278</v>
      </c>
      <c r="H59" s="21">
        <v>6267830</v>
      </c>
      <c r="I59" s="88">
        <f t="shared" si="1"/>
        <v>22546.15107913669</v>
      </c>
    </row>
    <row r="60" spans="2:9" ht="13.5">
      <c r="B60" s="93" t="s">
        <v>134</v>
      </c>
      <c r="C60" s="94" t="s">
        <v>20</v>
      </c>
      <c r="D60" s="95"/>
      <c r="E60" s="34" t="s">
        <v>40</v>
      </c>
      <c r="F60" s="60">
        <v>30</v>
      </c>
      <c r="G60" s="70">
        <v>552</v>
      </c>
      <c r="H60" s="21">
        <v>4455260</v>
      </c>
      <c r="I60" s="88">
        <f t="shared" si="1"/>
        <v>8071.123188405797</v>
      </c>
    </row>
    <row r="61" spans="2:9" ht="13.5">
      <c r="B61" s="93" t="s">
        <v>135</v>
      </c>
      <c r="C61" s="94" t="s">
        <v>20</v>
      </c>
      <c r="D61" s="95"/>
      <c r="E61" s="34" t="s">
        <v>41</v>
      </c>
      <c r="F61" s="60">
        <v>20</v>
      </c>
      <c r="G61" s="70">
        <v>174</v>
      </c>
      <c r="H61" s="21">
        <v>1844901</v>
      </c>
      <c r="I61" s="88">
        <f t="shared" si="1"/>
        <v>10602.879310344828</v>
      </c>
    </row>
    <row r="62" spans="2:9" ht="13.5">
      <c r="B62" s="93" t="s">
        <v>136</v>
      </c>
      <c r="C62" s="94" t="s">
        <v>20</v>
      </c>
      <c r="D62" s="95"/>
      <c r="E62" s="34" t="s">
        <v>42</v>
      </c>
      <c r="F62" s="60">
        <v>20</v>
      </c>
      <c r="G62" s="70">
        <v>189</v>
      </c>
      <c r="H62" s="21">
        <v>1099270</v>
      </c>
      <c r="I62" s="88">
        <f t="shared" si="1"/>
        <v>5816.243386243386</v>
      </c>
    </row>
    <row r="63" spans="2:9" ht="13.5">
      <c r="B63" s="93" t="s">
        <v>137</v>
      </c>
      <c r="C63" s="94" t="s">
        <v>20</v>
      </c>
      <c r="D63" s="95"/>
      <c r="E63" s="34" t="s">
        <v>43</v>
      </c>
      <c r="F63" s="60">
        <v>20</v>
      </c>
      <c r="G63" s="70">
        <v>187</v>
      </c>
      <c r="H63" s="21">
        <v>2520498</v>
      </c>
      <c r="I63" s="88">
        <f t="shared" si="1"/>
        <v>13478.598930481283</v>
      </c>
    </row>
    <row r="64" spans="2:9" ht="13.5">
      <c r="B64" s="93" t="s">
        <v>138</v>
      </c>
      <c r="C64" s="94" t="s">
        <v>20</v>
      </c>
      <c r="D64" s="95"/>
      <c r="E64" s="34" t="s">
        <v>44</v>
      </c>
      <c r="F64" s="60">
        <v>20</v>
      </c>
      <c r="G64" s="70">
        <v>289</v>
      </c>
      <c r="H64" s="21">
        <v>3870475</v>
      </c>
      <c r="I64" s="88">
        <f t="shared" si="1"/>
        <v>13392.64705882353</v>
      </c>
    </row>
    <row r="65" spans="2:9" ht="13.5">
      <c r="B65" s="93" t="s">
        <v>139</v>
      </c>
      <c r="C65" s="94" t="s">
        <v>20</v>
      </c>
      <c r="D65" s="95"/>
      <c r="E65" s="34" t="s">
        <v>45</v>
      </c>
      <c r="F65" s="60">
        <v>20</v>
      </c>
      <c r="G65" s="70">
        <v>235</v>
      </c>
      <c r="H65" s="21">
        <v>9794506</v>
      </c>
      <c r="I65" s="88">
        <f t="shared" si="1"/>
        <v>41678.74893617021</v>
      </c>
    </row>
    <row r="66" spans="2:9" ht="13.5">
      <c r="B66" s="93" t="s">
        <v>140</v>
      </c>
      <c r="C66" s="94" t="s">
        <v>20</v>
      </c>
      <c r="D66" s="95"/>
      <c r="E66" s="34" t="s">
        <v>46</v>
      </c>
      <c r="F66" s="60">
        <v>20</v>
      </c>
      <c r="G66" s="70">
        <v>180</v>
      </c>
      <c r="H66" s="21">
        <v>3650550</v>
      </c>
      <c r="I66" s="88">
        <f t="shared" si="1"/>
        <v>20280.833333333332</v>
      </c>
    </row>
    <row r="67" spans="2:9" ht="13.5">
      <c r="B67" s="93" t="s">
        <v>141</v>
      </c>
      <c r="C67" s="94" t="s">
        <v>20</v>
      </c>
      <c r="D67" s="95"/>
      <c r="E67" s="38" t="s">
        <v>75</v>
      </c>
      <c r="F67" s="60">
        <v>30</v>
      </c>
      <c r="G67" s="70">
        <v>369</v>
      </c>
      <c r="H67" s="21">
        <v>4066690</v>
      </c>
      <c r="I67" s="88">
        <f t="shared" si="1"/>
        <v>11020.840108401084</v>
      </c>
    </row>
    <row r="68" spans="2:9" ht="13.5">
      <c r="B68" s="93" t="s">
        <v>142</v>
      </c>
      <c r="C68" s="94" t="s">
        <v>20</v>
      </c>
      <c r="D68" s="95"/>
      <c r="E68" s="34" t="s">
        <v>47</v>
      </c>
      <c r="F68" s="60">
        <v>20</v>
      </c>
      <c r="G68" s="70">
        <v>235</v>
      </c>
      <c r="H68" s="21">
        <v>2376301</v>
      </c>
      <c r="I68" s="88">
        <f t="shared" si="1"/>
        <v>10111.919148936171</v>
      </c>
    </row>
    <row r="69" spans="2:9" ht="13.5">
      <c r="B69" s="93" t="s">
        <v>143</v>
      </c>
      <c r="C69" s="94" t="s">
        <v>20</v>
      </c>
      <c r="D69" s="95"/>
      <c r="E69" s="38" t="s">
        <v>76</v>
      </c>
      <c r="F69" s="60">
        <v>30</v>
      </c>
      <c r="G69" s="70">
        <v>401</v>
      </c>
      <c r="H69" s="21">
        <v>4599010</v>
      </c>
      <c r="I69" s="88">
        <f t="shared" si="1"/>
        <v>11468.852867830425</v>
      </c>
    </row>
    <row r="70" spans="2:9" ht="13.5">
      <c r="B70" s="93" t="s">
        <v>144</v>
      </c>
      <c r="C70" s="94" t="s">
        <v>20</v>
      </c>
      <c r="D70" s="95"/>
      <c r="E70" s="34" t="s">
        <v>48</v>
      </c>
      <c r="F70" s="60">
        <v>19</v>
      </c>
      <c r="G70" s="70">
        <v>243</v>
      </c>
      <c r="H70" s="21">
        <v>1675124</v>
      </c>
      <c r="I70" s="88">
        <f t="shared" si="1"/>
        <v>6893.514403292181</v>
      </c>
    </row>
    <row r="71" spans="2:9" ht="13.5">
      <c r="B71" s="93" t="s">
        <v>145</v>
      </c>
      <c r="C71" s="94" t="s">
        <v>20</v>
      </c>
      <c r="D71" s="95"/>
      <c r="E71" s="38" t="s">
        <v>77</v>
      </c>
      <c r="F71" s="60">
        <v>55</v>
      </c>
      <c r="G71" s="70">
        <v>645</v>
      </c>
      <c r="H71" s="21">
        <v>11046734</v>
      </c>
      <c r="I71" s="88">
        <f t="shared" si="1"/>
        <v>17126.719379844963</v>
      </c>
    </row>
    <row r="72" spans="2:9" ht="13.5">
      <c r="B72" s="93" t="s">
        <v>146</v>
      </c>
      <c r="C72" s="94" t="s">
        <v>20</v>
      </c>
      <c r="D72" s="95"/>
      <c r="E72" s="38" t="s">
        <v>80</v>
      </c>
      <c r="F72" s="60">
        <v>12</v>
      </c>
      <c r="G72" s="70">
        <v>179</v>
      </c>
      <c r="H72" s="21">
        <v>857930</v>
      </c>
      <c r="I72" s="88">
        <f t="shared" si="1"/>
        <v>4792.905027932961</v>
      </c>
    </row>
    <row r="73" spans="2:9" ht="13.5">
      <c r="B73" s="93" t="s">
        <v>147</v>
      </c>
      <c r="C73" s="94" t="s">
        <v>20</v>
      </c>
      <c r="D73" s="95"/>
      <c r="E73" s="34" t="s">
        <v>70</v>
      </c>
      <c r="F73" s="60">
        <v>24</v>
      </c>
      <c r="G73" s="70">
        <v>286</v>
      </c>
      <c r="H73" s="21">
        <v>6065347</v>
      </c>
      <c r="I73" s="88">
        <f t="shared" si="1"/>
        <v>21207.50699300699</v>
      </c>
    </row>
    <row r="74" spans="2:9" ht="13.5">
      <c r="B74" s="93" t="s">
        <v>148</v>
      </c>
      <c r="C74" s="94" t="s">
        <v>20</v>
      </c>
      <c r="D74" s="95"/>
      <c r="E74" s="34" t="s">
        <v>49</v>
      </c>
      <c r="F74" s="60">
        <v>20</v>
      </c>
      <c r="G74" s="70">
        <v>230</v>
      </c>
      <c r="H74" s="21">
        <v>1680465</v>
      </c>
      <c r="I74" s="88">
        <f t="shared" si="1"/>
        <v>7306.369565217391</v>
      </c>
    </row>
    <row r="75" spans="2:9" ht="13.5">
      <c r="B75" s="93" t="s">
        <v>149</v>
      </c>
      <c r="C75" s="94" t="s">
        <v>20</v>
      </c>
      <c r="D75" s="95"/>
      <c r="E75" s="34" t="s">
        <v>50</v>
      </c>
      <c r="F75" s="60">
        <v>20</v>
      </c>
      <c r="G75" s="70">
        <v>193</v>
      </c>
      <c r="H75" s="21">
        <v>6554871</v>
      </c>
      <c r="I75" s="88">
        <f t="shared" si="1"/>
        <v>33963.062176165804</v>
      </c>
    </row>
    <row r="76" spans="2:9" ht="13.5">
      <c r="B76" s="93" t="s">
        <v>150</v>
      </c>
      <c r="C76" s="94" t="s">
        <v>20</v>
      </c>
      <c r="D76" s="95"/>
      <c r="E76" s="34" t="s">
        <v>51</v>
      </c>
      <c r="F76" s="60">
        <v>20</v>
      </c>
      <c r="G76" s="70">
        <v>182</v>
      </c>
      <c r="H76" s="21">
        <v>1624150</v>
      </c>
      <c r="I76" s="88">
        <f t="shared" si="1"/>
        <v>8923.901098901099</v>
      </c>
    </row>
    <row r="77" spans="2:9" ht="13.5">
      <c r="B77" s="93" t="s">
        <v>151</v>
      </c>
      <c r="C77" s="94" t="s">
        <v>20</v>
      </c>
      <c r="D77" s="95"/>
      <c r="E77" s="34" t="s">
        <v>52</v>
      </c>
      <c r="F77" s="60">
        <v>30</v>
      </c>
      <c r="G77" s="70">
        <v>353</v>
      </c>
      <c r="H77" s="21">
        <v>5638905</v>
      </c>
      <c r="I77" s="88">
        <f t="shared" si="1"/>
        <v>15974.235127478754</v>
      </c>
    </row>
    <row r="78" spans="2:9" ht="13.5">
      <c r="B78" s="93" t="s">
        <v>152</v>
      </c>
      <c r="C78" s="94" t="s">
        <v>20</v>
      </c>
      <c r="D78" s="95"/>
      <c r="E78" s="34" t="s">
        <v>93</v>
      </c>
      <c r="F78" s="60">
        <v>20</v>
      </c>
      <c r="G78" s="70">
        <v>249</v>
      </c>
      <c r="H78" s="21">
        <v>2612695</v>
      </c>
      <c r="I78" s="88">
        <f t="shared" si="1"/>
        <v>10492.751004016065</v>
      </c>
    </row>
    <row r="79" spans="2:9" ht="13.5">
      <c r="B79" s="93" t="s">
        <v>153</v>
      </c>
      <c r="C79" s="94" t="s">
        <v>20</v>
      </c>
      <c r="D79" s="95"/>
      <c r="E79" s="34" t="s">
        <v>62</v>
      </c>
      <c r="F79" s="60">
        <v>40</v>
      </c>
      <c r="G79" s="70">
        <v>403</v>
      </c>
      <c r="H79" s="21">
        <v>5571116</v>
      </c>
      <c r="I79" s="88">
        <f t="shared" si="1"/>
        <v>13824.109181141439</v>
      </c>
    </row>
    <row r="80" spans="2:9" ht="13.5">
      <c r="B80" s="93" t="s">
        <v>154</v>
      </c>
      <c r="C80" s="94" t="s">
        <v>20</v>
      </c>
      <c r="D80" s="95"/>
      <c r="E80" s="34" t="s">
        <v>53</v>
      </c>
      <c r="F80" s="60">
        <v>14</v>
      </c>
      <c r="G80" s="70">
        <v>246</v>
      </c>
      <c r="H80" s="21">
        <v>3227557</v>
      </c>
      <c r="I80" s="88">
        <f t="shared" si="1"/>
        <v>13120.150406504064</v>
      </c>
    </row>
    <row r="81" spans="2:9" ht="13.5">
      <c r="B81" s="93" t="s">
        <v>155</v>
      </c>
      <c r="C81" s="94" t="s">
        <v>20</v>
      </c>
      <c r="D81" s="95"/>
      <c r="E81" s="36" t="s">
        <v>54</v>
      </c>
      <c r="F81" s="60">
        <v>20</v>
      </c>
      <c r="G81" s="70">
        <v>218</v>
      </c>
      <c r="H81" s="21">
        <v>2155386</v>
      </c>
      <c r="I81" s="88">
        <f t="shared" si="1"/>
        <v>9887.091743119267</v>
      </c>
    </row>
    <row r="82" spans="2:9" ht="13.5">
      <c r="B82" s="93" t="s">
        <v>156</v>
      </c>
      <c r="C82" s="94" t="s">
        <v>20</v>
      </c>
      <c r="D82" s="95"/>
      <c r="E82" s="34" t="s">
        <v>55</v>
      </c>
      <c r="F82" s="60">
        <v>10</v>
      </c>
      <c r="G82" s="70">
        <v>132</v>
      </c>
      <c r="H82" s="21">
        <v>555600</v>
      </c>
      <c r="I82" s="88">
        <f t="shared" si="1"/>
        <v>4209.090909090909</v>
      </c>
    </row>
    <row r="83" spans="2:9" ht="13.5">
      <c r="B83" s="93" t="s">
        <v>157</v>
      </c>
      <c r="C83" s="94" t="s">
        <v>20</v>
      </c>
      <c r="D83" s="95"/>
      <c r="E83" s="34" t="s">
        <v>56</v>
      </c>
      <c r="F83" s="60">
        <v>20</v>
      </c>
      <c r="G83" s="70">
        <v>229</v>
      </c>
      <c r="H83" s="21">
        <v>3018460</v>
      </c>
      <c r="I83" s="88">
        <f t="shared" si="1"/>
        <v>13181.048034934498</v>
      </c>
    </row>
    <row r="84" spans="2:9" ht="13.5">
      <c r="B84" s="93" t="s">
        <v>158</v>
      </c>
      <c r="C84" s="94" t="s">
        <v>20</v>
      </c>
      <c r="D84" s="95"/>
      <c r="E84" s="34" t="s">
        <v>57</v>
      </c>
      <c r="F84" s="60">
        <v>10</v>
      </c>
      <c r="G84" s="70">
        <v>27</v>
      </c>
      <c r="H84" s="21">
        <v>380800</v>
      </c>
      <c r="I84" s="88">
        <f t="shared" si="1"/>
        <v>14103.703703703704</v>
      </c>
    </row>
    <row r="85" spans="2:9" ht="13.5">
      <c r="B85" s="93" t="s">
        <v>159</v>
      </c>
      <c r="C85" s="94" t="s">
        <v>20</v>
      </c>
      <c r="D85" s="95"/>
      <c r="E85" s="34" t="s">
        <v>94</v>
      </c>
      <c r="F85" s="60">
        <v>20</v>
      </c>
      <c r="G85" s="70">
        <v>224</v>
      </c>
      <c r="H85" s="21">
        <v>1429430</v>
      </c>
      <c r="I85" s="88">
        <f t="shared" si="1"/>
        <v>6381.383928571428</v>
      </c>
    </row>
    <row r="86" spans="2:9" ht="13.5">
      <c r="B86" s="93" t="s">
        <v>160</v>
      </c>
      <c r="C86" s="94" t="s">
        <v>20</v>
      </c>
      <c r="D86" s="95"/>
      <c r="E86" s="34" t="s">
        <v>58</v>
      </c>
      <c r="F86" s="60">
        <v>20</v>
      </c>
      <c r="G86" s="70">
        <v>221</v>
      </c>
      <c r="H86" s="21">
        <v>930500</v>
      </c>
      <c r="I86" s="88">
        <f t="shared" si="1"/>
        <v>4210.407239819005</v>
      </c>
    </row>
    <row r="87" spans="2:9" ht="13.5">
      <c r="B87" s="93" t="s">
        <v>161</v>
      </c>
      <c r="C87" s="94" t="s">
        <v>20</v>
      </c>
      <c r="D87" s="95"/>
      <c r="E87" s="34" t="s">
        <v>71</v>
      </c>
      <c r="F87" s="60">
        <v>12</v>
      </c>
      <c r="G87" s="70">
        <v>152</v>
      </c>
      <c r="H87" s="21">
        <v>1484400</v>
      </c>
      <c r="I87" s="88">
        <f t="shared" si="1"/>
        <v>9765.78947368421</v>
      </c>
    </row>
    <row r="88" spans="2:9" ht="13.5">
      <c r="B88" s="93" t="s">
        <v>162</v>
      </c>
      <c r="C88" s="94" t="s">
        <v>20</v>
      </c>
      <c r="D88" s="95"/>
      <c r="E88" s="34" t="s">
        <v>95</v>
      </c>
      <c r="F88" s="60">
        <v>17</v>
      </c>
      <c r="G88" s="70">
        <v>202</v>
      </c>
      <c r="H88" s="21">
        <v>2297195</v>
      </c>
      <c r="I88" s="88">
        <f t="shared" si="1"/>
        <v>11372.252475247526</v>
      </c>
    </row>
    <row r="89" spans="2:9" ht="13.5">
      <c r="B89" s="93" t="s">
        <v>163</v>
      </c>
      <c r="C89" s="94" t="s">
        <v>20</v>
      </c>
      <c r="D89" s="95"/>
      <c r="E89" s="34" t="s">
        <v>72</v>
      </c>
      <c r="F89" s="60">
        <v>10</v>
      </c>
      <c r="G89" s="70">
        <v>96</v>
      </c>
      <c r="H89" s="21">
        <v>412089</v>
      </c>
      <c r="I89" s="88">
        <f t="shared" si="1"/>
        <v>4292.59375</v>
      </c>
    </row>
    <row r="90" spans="2:9" ht="13.5">
      <c r="B90" s="93" t="s">
        <v>164</v>
      </c>
      <c r="C90" s="94" t="s">
        <v>20</v>
      </c>
      <c r="D90" s="95"/>
      <c r="E90" s="34" t="s">
        <v>81</v>
      </c>
      <c r="F90" s="60">
        <v>20</v>
      </c>
      <c r="G90" s="71">
        <v>71</v>
      </c>
      <c r="H90" s="21">
        <v>1588512</v>
      </c>
      <c r="I90" s="88">
        <f t="shared" si="1"/>
        <v>22373.408450704224</v>
      </c>
    </row>
    <row r="91" spans="2:9" ht="13.5">
      <c r="B91" s="93" t="s">
        <v>165</v>
      </c>
      <c r="C91" s="94" t="s">
        <v>20</v>
      </c>
      <c r="D91" s="95"/>
      <c r="E91" s="34" t="s">
        <v>73</v>
      </c>
      <c r="F91" s="60">
        <v>20</v>
      </c>
      <c r="G91" s="70">
        <v>208</v>
      </c>
      <c r="H91" s="21">
        <v>2912000</v>
      </c>
      <c r="I91" s="88">
        <f t="shared" si="1"/>
        <v>14000</v>
      </c>
    </row>
    <row r="92" spans="2:9" ht="13.5">
      <c r="B92" s="93" t="s">
        <v>166</v>
      </c>
      <c r="C92" s="94" t="s">
        <v>20</v>
      </c>
      <c r="D92" s="95"/>
      <c r="E92" s="34" t="s">
        <v>74</v>
      </c>
      <c r="F92" s="60">
        <v>30</v>
      </c>
      <c r="G92" s="70">
        <v>359</v>
      </c>
      <c r="H92" s="21">
        <v>8042930</v>
      </c>
      <c r="I92" s="88">
        <f t="shared" si="1"/>
        <v>22403.704735376046</v>
      </c>
    </row>
    <row r="93" spans="2:9" ht="13.5">
      <c r="B93" s="93" t="s">
        <v>167</v>
      </c>
      <c r="C93" s="94" t="s">
        <v>20</v>
      </c>
      <c r="D93" s="95"/>
      <c r="E93" s="39" t="s">
        <v>79</v>
      </c>
      <c r="F93" s="56">
        <v>20</v>
      </c>
      <c r="G93" s="62">
        <v>20</v>
      </c>
      <c r="H93" s="47">
        <v>64500</v>
      </c>
      <c r="I93" s="88">
        <f t="shared" si="1"/>
        <v>3225</v>
      </c>
    </row>
    <row r="94" spans="2:9" ht="14.25" thickBot="1">
      <c r="B94" s="93" t="s">
        <v>168</v>
      </c>
      <c r="C94" s="109" t="s">
        <v>20</v>
      </c>
      <c r="D94" s="110"/>
      <c r="E94" s="48" t="s">
        <v>78</v>
      </c>
      <c r="F94" s="56">
        <v>14</v>
      </c>
      <c r="G94" s="72">
        <v>11</v>
      </c>
      <c r="H94" s="23">
        <v>63800</v>
      </c>
      <c r="I94" s="89">
        <f t="shared" si="1"/>
        <v>5800</v>
      </c>
    </row>
    <row r="95" spans="3:9" ht="15" customHeight="1" thickBot="1" thickTop="1">
      <c r="C95" s="100" t="s">
        <v>103</v>
      </c>
      <c r="D95" s="101"/>
      <c r="E95" s="102"/>
      <c r="F95" s="77">
        <f>SUM(F30:F94)</f>
        <v>1546</v>
      </c>
      <c r="G95" s="77">
        <f>SUM(G30:G94)</f>
        <v>17235</v>
      </c>
      <c r="H95" s="78">
        <f>SUM(H30:H94)</f>
        <v>222560528</v>
      </c>
      <c r="I95" s="78">
        <f>+H95/G95</f>
        <v>12913.28854076008</v>
      </c>
    </row>
    <row r="96" ht="5.25" customHeight="1" thickBot="1"/>
    <row r="97" spans="3:9" ht="15" customHeight="1" thickBot="1" thickTop="1">
      <c r="C97" s="96" t="s">
        <v>96</v>
      </c>
      <c r="D97" s="97"/>
      <c r="E97" s="98"/>
      <c r="F97" s="79">
        <f>SUM(F6,F10,F13,F17,F28,F95)</f>
        <v>1914</v>
      </c>
      <c r="G97" s="79">
        <f>SUM(G6,G10,G13,G17,G28,G95)</f>
        <v>20248</v>
      </c>
      <c r="H97" s="79">
        <f>SUM(H6,H10,H13,H17,H28,H95)</f>
        <v>300011906</v>
      </c>
      <c r="I97" s="91">
        <f>+H97/G97</f>
        <v>14816.866159620704</v>
      </c>
    </row>
    <row r="98" ht="15" customHeight="1" thickTop="1"/>
    <row r="99" ht="15" customHeight="1">
      <c r="I99" s="82"/>
    </row>
    <row r="100" ht="15" customHeight="1"/>
  </sheetData>
  <sheetProtection/>
  <mergeCells count="82">
    <mergeCell ref="C39:D39"/>
    <mergeCell ref="C40:D40"/>
    <mergeCell ref="C41:D41"/>
    <mergeCell ref="C49:D49"/>
    <mergeCell ref="C37:D37"/>
    <mergeCell ref="C77:D77"/>
    <mergeCell ref="C42:D42"/>
    <mergeCell ref="C43:D43"/>
    <mergeCell ref="C44:D44"/>
    <mergeCell ref="C45:D45"/>
    <mergeCell ref="C89:D89"/>
    <mergeCell ref="C91:D91"/>
    <mergeCell ref="C83:D83"/>
    <mergeCell ref="C76:D76"/>
    <mergeCell ref="C81:D81"/>
    <mergeCell ref="C78:D78"/>
    <mergeCell ref="C79:D79"/>
    <mergeCell ref="C82:D82"/>
    <mergeCell ref="C80:D80"/>
    <mergeCell ref="C19:D19"/>
    <mergeCell ref="C25:D25"/>
    <mergeCell ref="C21:D21"/>
    <mergeCell ref="C22:D22"/>
    <mergeCell ref="C23:D23"/>
    <mergeCell ref="C24:D24"/>
    <mergeCell ref="C36:D36"/>
    <mergeCell ref="C95:E95"/>
    <mergeCell ref="C84:D84"/>
    <mergeCell ref="C85:D85"/>
    <mergeCell ref="C86:D86"/>
    <mergeCell ref="C87:D87"/>
    <mergeCell ref="C88:D88"/>
    <mergeCell ref="C93:D93"/>
    <mergeCell ref="C94:D94"/>
    <mergeCell ref="C90:D90"/>
    <mergeCell ref="C92:D92"/>
    <mergeCell ref="C26:D26"/>
    <mergeCell ref="C35:D35"/>
    <mergeCell ref="C30:D30"/>
    <mergeCell ref="C31:D31"/>
    <mergeCell ref="C28:E28"/>
    <mergeCell ref="C27:D27"/>
    <mergeCell ref="C20:D20"/>
    <mergeCell ref="C66:D66"/>
    <mergeCell ref="C60:D60"/>
    <mergeCell ref="C54:D54"/>
    <mergeCell ref="C55:D55"/>
    <mergeCell ref="C56:D56"/>
    <mergeCell ref="C57:D57"/>
    <mergeCell ref="C50:D50"/>
    <mergeCell ref="C62:D62"/>
    <mergeCell ref="C63:D63"/>
    <mergeCell ref="C74:D74"/>
    <mergeCell ref="C64:D64"/>
    <mergeCell ref="C65:D65"/>
    <mergeCell ref="C58:D58"/>
    <mergeCell ref="C59:D59"/>
    <mergeCell ref="C67:D67"/>
    <mergeCell ref="C73:D73"/>
    <mergeCell ref="C72:D72"/>
    <mergeCell ref="C68:D68"/>
    <mergeCell ref="C69:D69"/>
    <mergeCell ref="C52:D52"/>
    <mergeCell ref="C48:D48"/>
    <mergeCell ref="C71:D71"/>
    <mergeCell ref="C32:D32"/>
    <mergeCell ref="C33:D33"/>
    <mergeCell ref="C34:D34"/>
    <mergeCell ref="C38:D38"/>
    <mergeCell ref="C53:D53"/>
    <mergeCell ref="C47:D47"/>
    <mergeCell ref="C46:D46"/>
    <mergeCell ref="C75:D75"/>
    <mergeCell ref="C70:D70"/>
    <mergeCell ref="C61:D61"/>
    <mergeCell ref="C97:E97"/>
    <mergeCell ref="B1:I1"/>
    <mergeCell ref="C6:E6"/>
    <mergeCell ref="C10:E10"/>
    <mergeCell ref="C17:E17"/>
    <mergeCell ref="C13:E13"/>
    <mergeCell ref="C51:D5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</dc:creator>
  <cp:keywords/>
  <dc:description/>
  <cp:lastModifiedBy>障害福祉管理係</cp:lastModifiedBy>
  <cp:lastPrinted>2012-06-12T02:40:37Z</cp:lastPrinted>
  <dcterms:created xsi:type="dcterms:W3CDTF">2012-04-03T08:11:41Z</dcterms:created>
  <dcterms:modified xsi:type="dcterms:W3CDTF">2012-06-13T02:52:08Z</dcterms:modified>
  <cp:category/>
  <cp:version/>
  <cp:contentType/>
  <cp:contentStatus/>
</cp:coreProperties>
</file>