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0" yWindow="270" windowWidth="14970" windowHeight="11640" tabRatio="631" activeTab="0"/>
  </bookViews>
  <sheets>
    <sheet name="R2" sheetId="1" r:id="rId1"/>
    <sheet name="R1" sheetId="2" r:id="rId2"/>
    <sheet name="H30" sheetId="3" r:id="rId3"/>
    <sheet name="H29" sheetId="4" r:id="rId4"/>
    <sheet name="H28" sheetId="5" r:id="rId5"/>
    <sheet name="H27" sheetId="6" r:id="rId6"/>
    <sheet name="H26" sheetId="7" r:id="rId7"/>
    <sheet name="H25" sheetId="8" r:id="rId8"/>
    <sheet name="H24" sheetId="9" r:id="rId9"/>
  </sheets>
  <externalReferences>
    <externalReference r:id="rId12"/>
    <externalReference r:id="rId13"/>
  </externalReferences>
  <definedNames>
    <definedName name="_xlfn.COUNTIFS" hidden="1">#NAME?</definedName>
    <definedName name="_xlnm.Print_Area" localSheetId="8">'H24'!$A$1:$CE$30</definedName>
    <definedName name="_xlnm.Print_Area" localSheetId="7">'H25'!$A$1:$CI$30</definedName>
    <definedName name="_xlnm.Print_Area" localSheetId="6">'H26'!$A$1:$CM$32</definedName>
    <definedName name="_xlnm.Print_Area" localSheetId="5">'H27'!$A$1:$CK$32</definedName>
    <definedName name="_xlnm.Print_Area" localSheetId="4">'H28'!$A$1:$CP$32</definedName>
    <definedName name="_xlnm.Print_Area" localSheetId="3">'H29'!$A$1:$CT$32</definedName>
    <definedName name="_xlnm.Print_Area" localSheetId="2">'H30'!$A$1:$CY$32</definedName>
    <definedName name="あ５" localSheetId="8">#REF!</definedName>
    <definedName name="あ５" localSheetId="7">#REF!</definedName>
    <definedName name="あ５" localSheetId="6">#REF!</definedName>
    <definedName name="あ５" localSheetId="5">#REF!</definedName>
    <definedName name="あ５" localSheetId="4">#REF!</definedName>
    <definedName name="あ５" localSheetId="3">#REF!</definedName>
    <definedName name="あ５" localSheetId="2">#REF!</definedName>
    <definedName name="あ５">#REF!</definedName>
    <definedName name="平成１１年" localSheetId="8">#REF!</definedName>
    <definedName name="平成１１年" localSheetId="7">#REF!</definedName>
    <definedName name="平成１１年" localSheetId="6">#REF!</definedName>
    <definedName name="平成１１年" localSheetId="5">#REF!</definedName>
    <definedName name="平成１１年" localSheetId="4">#REF!</definedName>
    <definedName name="平成１１年" localSheetId="3">#REF!</definedName>
    <definedName name="平成１１年" localSheetId="2">#REF!</definedName>
    <definedName name="平成１１年">#REF!</definedName>
  </definedNames>
  <calcPr fullCalcOnLoad="1"/>
</workbook>
</file>

<file path=xl/sharedStrings.xml><?xml version="1.0" encoding="utf-8"?>
<sst xmlns="http://schemas.openxmlformats.org/spreadsheetml/2006/main" count="1033" uniqueCount="602">
  <si>
    <t>総  数</t>
  </si>
  <si>
    <t>オーストラリア</t>
  </si>
  <si>
    <t>バングラデシュ</t>
  </si>
  <si>
    <t>ベナン</t>
  </si>
  <si>
    <t>ブラジル</t>
  </si>
  <si>
    <t>ブルガリア</t>
  </si>
  <si>
    <t>カナダ</t>
  </si>
  <si>
    <t>中国</t>
  </si>
  <si>
    <t>コロンビア</t>
  </si>
  <si>
    <t>エジプト</t>
  </si>
  <si>
    <t>フィンランド</t>
  </si>
  <si>
    <t>フランス</t>
  </si>
  <si>
    <t>ドイツ</t>
  </si>
  <si>
    <t>インド</t>
  </si>
  <si>
    <t>イラン</t>
  </si>
  <si>
    <t>アイルランド</t>
  </si>
  <si>
    <t>イスラエル</t>
  </si>
  <si>
    <t>イタリア</t>
  </si>
  <si>
    <t>ラオス</t>
  </si>
  <si>
    <t>メキシコ</t>
  </si>
  <si>
    <t>モンゴル</t>
  </si>
  <si>
    <t>ネパール</t>
  </si>
  <si>
    <t>ニュージーランド</t>
  </si>
  <si>
    <t>ナイジェリア</t>
  </si>
  <si>
    <t>パキスタン</t>
  </si>
  <si>
    <t>ペルー</t>
  </si>
  <si>
    <t>フィリピン</t>
  </si>
  <si>
    <t>ルーマニア</t>
  </si>
  <si>
    <t>サモア</t>
  </si>
  <si>
    <t>シンガポール</t>
  </si>
  <si>
    <t>南アフリカ共和国</t>
  </si>
  <si>
    <t>スリランカ</t>
  </si>
  <si>
    <t>スイス</t>
  </si>
  <si>
    <t>タイ</t>
  </si>
  <si>
    <t>ミャンマー</t>
  </si>
  <si>
    <t>英国</t>
  </si>
  <si>
    <t>米国</t>
  </si>
  <si>
    <t>ウクライナ</t>
  </si>
  <si>
    <t>総数</t>
  </si>
  <si>
    <t>富山市</t>
  </si>
  <si>
    <t>高岡市</t>
  </si>
  <si>
    <t>魚津市</t>
  </si>
  <si>
    <t>氷見市</t>
  </si>
  <si>
    <t>滑川市</t>
  </si>
  <si>
    <t>黒部市</t>
  </si>
  <si>
    <t>小矢部市</t>
  </si>
  <si>
    <t>舟橋村</t>
  </si>
  <si>
    <t>上市町</t>
  </si>
  <si>
    <t>立山町</t>
  </si>
  <si>
    <t>入善町</t>
  </si>
  <si>
    <t>朝日町</t>
  </si>
  <si>
    <t>オーストリア</t>
  </si>
  <si>
    <t>パラグアイ</t>
  </si>
  <si>
    <t>富　山　県</t>
  </si>
  <si>
    <t>砺波市</t>
  </si>
  <si>
    <t>南砺市</t>
  </si>
  <si>
    <t>ベラルーシ</t>
  </si>
  <si>
    <t>ジャマイカ</t>
  </si>
  <si>
    <t>アルゼンチン</t>
  </si>
  <si>
    <t>ボリビア</t>
  </si>
  <si>
    <t>カンボジア</t>
  </si>
  <si>
    <t>コンゴ民主共和国</t>
  </si>
  <si>
    <t>チェコ</t>
  </si>
  <si>
    <t>カザフスタン</t>
  </si>
  <si>
    <t>マレーシア</t>
  </si>
  <si>
    <t>ベトナム</t>
  </si>
  <si>
    <t>無国籍</t>
  </si>
  <si>
    <t>射水市</t>
  </si>
  <si>
    <t>カメルーン</t>
  </si>
  <si>
    <t>ケニア</t>
  </si>
  <si>
    <t>アフガニスタン</t>
  </si>
  <si>
    <t>アルバニア</t>
  </si>
  <si>
    <t>チリ</t>
  </si>
  <si>
    <t>エストニア</t>
  </si>
  <si>
    <t>東ティモール</t>
  </si>
  <si>
    <t>キルギス</t>
  </si>
  <si>
    <t>ドミニカ共和国</t>
  </si>
  <si>
    <t>シリア</t>
  </si>
  <si>
    <t>ヨルダン</t>
  </si>
  <si>
    <t>ガーナ</t>
  </si>
  <si>
    <t>　富山県外国人住民国籍・地域別市町村別人員表</t>
  </si>
  <si>
    <t>平成25年1月1日現在</t>
  </si>
  <si>
    <t>台湾</t>
  </si>
  <si>
    <t>フィジー</t>
  </si>
  <si>
    <t>インドネシア</t>
  </si>
  <si>
    <t>韓国・朝鮮</t>
  </si>
  <si>
    <t>ラトビア</t>
  </si>
  <si>
    <t>マレーシア</t>
  </si>
  <si>
    <t>モルドバ</t>
  </si>
  <si>
    <t>モロッコ</t>
  </si>
  <si>
    <t>モザンビーク</t>
  </si>
  <si>
    <t>オランダ</t>
  </si>
  <si>
    <t>ニカラグア</t>
  </si>
  <si>
    <t>ノルウェー</t>
  </si>
  <si>
    <t>ロシア</t>
  </si>
  <si>
    <t>セルビア・モンテネグロ</t>
  </si>
  <si>
    <t>スロバキア</t>
  </si>
  <si>
    <t>スペイン</t>
  </si>
  <si>
    <t>シリア</t>
  </si>
  <si>
    <t>タジキスタン</t>
  </si>
  <si>
    <t>トリニダード・トバゴ</t>
  </si>
  <si>
    <t>トルコ</t>
  </si>
  <si>
    <t>ウガンダ</t>
  </si>
  <si>
    <t>ウズベキスタン</t>
  </si>
  <si>
    <t>ベトナム</t>
  </si>
  <si>
    <t>無国籍・その他</t>
  </si>
  <si>
    <t>砺波市</t>
  </si>
  <si>
    <t>※台湾については、平成24年7月の新しい在留管理制度への移行に伴い、地域として記載可能となったもの。</t>
  </si>
  <si>
    <t>※無国籍・その他･･･主に、出生による経過滞在者</t>
  </si>
  <si>
    <t>平成26年1月1日現在</t>
  </si>
  <si>
    <t>アフガニスタン</t>
  </si>
  <si>
    <t>アルバニア</t>
  </si>
  <si>
    <t>アルゼンチン</t>
  </si>
  <si>
    <t>ベラルーシ</t>
  </si>
  <si>
    <t>ベルギー</t>
  </si>
  <si>
    <t>ボリビア</t>
  </si>
  <si>
    <t>カンボジア</t>
  </si>
  <si>
    <t>カメルーン</t>
  </si>
  <si>
    <t>チリ</t>
  </si>
  <si>
    <t>コンゴ民主共和国</t>
  </si>
  <si>
    <t>チェコ</t>
  </si>
  <si>
    <t>エクアドル</t>
  </si>
  <si>
    <t>エストニア</t>
  </si>
  <si>
    <t>フィジー</t>
  </si>
  <si>
    <t>ガーナ</t>
  </si>
  <si>
    <t>ホンジュラス</t>
  </si>
  <si>
    <t>インドネシア</t>
  </si>
  <si>
    <t>カザフスタン</t>
  </si>
  <si>
    <t>ジャマイカ</t>
  </si>
  <si>
    <t>ケニア</t>
  </si>
  <si>
    <t>キルギス</t>
  </si>
  <si>
    <t>ラトビア</t>
  </si>
  <si>
    <t>マレーシア</t>
  </si>
  <si>
    <t>モルドバ</t>
  </si>
  <si>
    <t>モロッコ</t>
  </si>
  <si>
    <t>モザンビーク</t>
  </si>
  <si>
    <t>オランダ</t>
  </si>
  <si>
    <t>ニカラグア</t>
  </si>
  <si>
    <t>ノルウェー</t>
  </si>
  <si>
    <t>パプアニューギニア</t>
  </si>
  <si>
    <t>ロシア</t>
  </si>
  <si>
    <t>セルビア・モンテネグロ</t>
  </si>
  <si>
    <t>スロバキア</t>
  </si>
  <si>
    <t>スペイン</t>
  </si>
  <si>
    <t>シリア</t>
  </si>
  <si>
    <t>タジキスタン</t>
  </si>
  <si>
    <t>トリニダード・トバゴ</t>
  </si>
  <si>
    <t>トルコ</t>
  </si>
  <si>
    <t>ウガンダ</t>
  </si>
  <si>
    <t>ウズベキスタン</t>
  </si>
  <si>
    <t>ベトナム</t>
  </si>
  <si>
    <t>砺波市</t>
  </si>
  <si>
    <t>平成27年1月1日現在</t>
  </si>
  <si>
    <t>アフガニスタン</t>
  </si>
  <si>
    <t>アルバニア</t>
  </si>
  <si>
    <t>アルゼンチン</t>
  </si>
  <si>
    <t>ベラルーシ</t>
  </si>
  <si>
    <t>ベルギー</t>
  </si>
  <si>
    <t>ボリビア</t>
  </si>
  <si>
    <t>カンボジア</t>
  </si>
  <si>
    <t>カメルーン</t>
  </si>
  <si>
    <t>チリ</t>
  </si>
  <si>
    <t>チェコ</t>
  </si>
  <si>
    <t>コンゴ民主共和国</t>
  </si>
  <si>
    <t>エクアドル</t>
  </si>
  <si>
    <t>エルサルバドル</t>
  </si>
  <si>
    <t>ガーナ</t>
  </si>
  <si>
    <t>ホンジュラス</t>
  </si>
  <si>
    <t>ハンガリー</t>
  </si>
  <si>
    <t>インドネシア</t>
  </si>
  <si>
    <t>ジャマイカ</t>
  </si>
  <si>
    <t>カザフスタン</t>
  </si>
  <si>
    <t>ケニア</t>
  </si>
  <si>
    <t>キルギス</t>
  </si>
  <si>
    <t>ラトビア</t>
  </si>
  <si>
    <t>マレーシア</t>
  </si>
  <si>
    <t>モルドバ</t>
  </si>
  <si>
    <t>モロッコ</t>
  </si>
  <si>
    <t>モザンビーク</t>
  </si>
  <si>
    <t>オランダ</t>
  </si>
  <si>
    <t>ニカラグア</t>
  </si>
  <si>
    <t>ノルウェー</t>
  </si>
  <si>
    <t>パプアニューギニア</t>
  </si>
  <si>
    <t>ポーランド</t>
  </si>
  <si>
    <t>ポルトガル</t>
  </si>
  <si>
    <t>ロシア</t>
  </si>
  <si>
    <t>セネガル</t>
  </si>
  <si>
    <t>セルビア</t>
  </si>
  <si>
    <t>スロバキア</t>
  </si>
  <si>
    <t>スペイン</t>
  </si>
  <si>
    <t>スウェーデン</t>
  </si>
  <si>
    <t>シリア</t>
  </si>
  <si>
    <t>タジキスタン</t>
  </si>
  <si>
    <t>トリニダード・トバゴ</t>
  </si>
  <si>
    <t>ウガンダ</t>
  </si>
  <si>
    <t>ウズベキスタン</t>
  </si>
  <si>
    <t>ベトナム</t>
  </si>
  <si>
    <t>ジンバブエ</t>
  </si>
  <si>
    <t>総数</t>
  </si>
  <si>
    <t>※無国籍･･･主に、出生による経過滞在者</t>
  </si>
  <si>
    <t>平成29年1月1日現在</t>
  </si>
  <si>
    <t xml:space="preserve"> アジア</t>
  </si>
  <si>
    <t xml:space="preserve"> ヨーロッパ</t>
  </si>
  <si>
    <t xml:space="preserve"> アフリカ</t>
  </si>
  <si>
    <t xml:space="preserve"> 北米</t>
  </si>
  <si>
    <t xml:space="preserve"> 南米</t>
  </si>
  <si>
    <t xml:space="preserve"> オセアニア</t>
  </si>
  <si>
    <t xml:space="preserve"> 無国籍</t>
  </si>
  <si>
    <t>ミャンマー</t>
  </si>
  <si>
    <t>バングラデシュ</t>
  </si>
  <si>
    <t>スリランカ</t>
  </si>
  <si>
    <t>中国</t>
  </si>
  <si>
    <t>インド</t>
  </si>
  <si>
    <t>イラン</t>
  </si>
  <si>
    <t>イスラエル</t>
  </si>
  <si>
    <t>朝鮮</t>
  </si>
  <si>
    <t>韓国</t>
  </si>
  <si>
    <t>ラオス</t>
  </si>
  <si>
    <t>モンゴル</t>
  </si>
  <si>
    <t>ネパール</t>
  </si>
  <si>
    <t>パキスタン</t>
  </si>
  <si>
    <t>フィリピン</t>
  </si>
  <si>
    <t>シンガポール</t>
  </si>
  <si>
    <t>タイ</t>
  </si>
  <si>
    <t>オーストリア</t>
  </si>
  <si>
    <t>ベルギー</t>
  </si>
  <si>
    <t>ブルガリア</t>
  </si>
  <si>
    <t>チェコ</t>
  </si>
  <si>
    <t>エストニア</t>
  </si>
  <si>
    <t>フィンランド</t>
  </si>
  <si>
    <t>フランス</t>
  </si>
  <si>
    <t>ドイツ</t>
  </si>
  <si>
    <t>ハンガリー</t>
  </si>
  <si>
    <t>アイルランド</t>
  </si>
  <si>
    <t>イタリア</t>
  </si>
  <si>
    <t>カザフスタン</t>
  </si>
  <si>
    <t>ラトビア</t>
  </si>
  <si>
    <t>モルドバ</t>
  </si>
  <si>
    <t>オランダ</t>
  </si>
  <si>
    <t>ノルウェー</t>
  </si>
  <si>
    <t>ポーランド</t>
  </si>
  <si>
    <t>ポルトガル</t>
  </si>
  <si>
    <t>ルーマニア</t>
  </si>
  <si>
    <t>ロシア</t>
  </si>
  <si>
    <t>スペイン</t>
  </si>
  <si>
    <t>スイス</t>
  </si>
  <si>
    <t>タジキスタン</t>
  </si>
  <si>
    <t>英国</t>
  </si>
  <si>
    <t>ウクライナ</t>
  </si>
  <si>
    <t>ウズベキスタン</t>
  </si>
  <si>
    <t>スロバキア</t>
  </si>
  <si>
    <t>セルビア</t>
  </si>
  <si>
    <t>アルジェリア</t>
  </si>
  <si>
    <t>カメルーン</t>
  </si>
  <si>
    <t>コンゴ民主共和国</t>
  </si>
  <si>
    <t>ベナン</t>
  </si>
  <si>
    <t>ガーナ</t>
  </si>
  <si>
    <t>ケニア</t>
  </si>
  <si>
    <t>モロッコ</t>
  </si>
  <si>
    <t>モザンビーク</t>
  </si>
  <si>
    <t>ナイジェリア</t>
  </si>
  <si>
    <t>南アフリカ共和国</t>
  </si>
  <si>
    <t>エジプト</t>
  </si>
  <si>
    <t>ブルキナファソ</t>
  </si>
  <si>
    <t>カナダ</t>
  </si>
  <si>
    <t>ジャマイカ</t>
  </si>
  <si>
    <t>メキシコ</t>
  </si>
  <si>
    <t>ニカラグア</t>
  </si>
  <si>
    <t>トリニダード・トバゴ</t>
  </si>
  <si>
    <t>米国</t>
  </si>
  <si>
    <t>アルゼンチン</t>
  </si>
  <si>
    <t>ボリビア</t>
  </si>
  <si>
    <t>ブラジル</t>
  </si>
  <si>
    <t>チリ</t>
  </si>
  <si>
    <t>コロンビア</t>
  </si>
  <si>
    <t>パラグアイ</t>
  </si>
  <si>
    <t>ペルー</t>
  </si>
  <si>
    <t>オーストラリア</t>
  </si>
  <si>
    <t>ニュージーランド</t>
  </si>
  <si>
    <t>パプアニューギニア</t>
  </si>
  <si>
    <t>サモア</t>
  </si>
  <si>
    <t>総数</t>
  </si>
  <si>
    <t>砺波市</t>
  </si>
  <si>
    <t>(注１)「台湾」平成24年7月の新しい在留管理制度への移行に伴い、地域として記載可能となったもの。</t>
  </si>
  <si>
    <t>(注２)「朝鮮」朝鮮半島出身及びその子孫等で、韓国籍など確認されていない者。国籍を表示するものとして用いるものではない。</t>
  </si>
  <si>
    <t>(注３)「無国籍」主に、出生による経過滞在者。</t>
  </si>
  <si>
    <t>平成28年1月1日現在</t>
  </si>
  <si>
    <t>アフガニスタン</t>
  </si>
  <si>
    <t>アルバニア</t>
  </si>
  <si>
    <t>アルジェリア</t>
  </si>
  <si>
    <t>アルゼンチン</t>
  </si>
  <si>
    <t>ベラルーシ</t>
  </si>
  <si>
    <t>ベルギー</t>
  </si>
  <si>
    <t>ボリビア</t>
  </si>
  <si>
    <t>ブルキナファソ</t>
  </si>
  <si>
    <t>カンボジア</t>
  </si>
  <si>
    <t>カメルーン</t>
  </si>
  <si>
    <t>チリ</t>
  </si>
  <si>
    <t>チェコ</t>
  </si>
  <si>
    <t>コンゴ民主共和国</t>
  </si>
  <si>
    <t>デンマーク</t>
  </si>
  <si>
    <t>エストニア</t>
  </si>
  <si>
    <t>ガーナ</t>
  </si>
  <si>
    <t>ハンガリー</t>
  </si>
  <si>
    <t>インドネシア</t>
  </si>
  <si>
    <t>ジャマイカ</t>
  </si>
  <si>
    <t>ヨルダン</t>
  </si>
  <si>
    <t>カザフスタン</t>
  </si>
  <si>
    <t>ケニア</t>
  </si>
  <si>
    <t>ラトビア</t>
  </si>
  <si>
    <t>マレーシア</t>
  </si>
  <si>
    <t>モルドバ</t>
  </si>
  <si>
    <t>モロッコ</t>
  </si>
  <si>
    <t>モザンビーク</t>
  </si>
  <si>
    <t>オランダ</t>
  </si>
  <si>
    <t>ニカラグア</t>
  </si>
  <si>
    <t>ノルウェー</t>
  </si>
  <si>
    <t>パプアニューギニア</t>
  </si>
  <si>
    <t>ポーランド</t>
  </si>
  <si>
    <t>ポルトガル</t>
  </si>
  <si>
    <t>ロシア</t>
  </si>
  <si>
    <t>セルビア</t>
  </si>
  <si>
    <t>スロバキア</t>
  </si>
  <si>
    <t>スペイン</t>
  </si>
  <si>
    <t>シリア</t>
  </si>
  <si>
    <t>タジキスタン</t>
  </si>
  <si>
    <t>トリニダード・トバゴ</t>
  </si>
  <si>
    <t>ウズベキスタン</t>
  </si>
  <si>
    <t>ベトナム</t>
  </si>
  <si>
    <t>ジンバブエ</t>
  </si>
  <si>
    <t>総数</t>
  </si>
  <si>
    <t>砺波市</t>
  </si>
  <si>
    <t>平成30年1月1日現在</t>
  </si>
  <si>
    <t xml:space="preserve"> アジア</t>
  </si>
  <si>
    <t xml:space="preserve"> ヨーロッパ</t>
  </si>
  <si>
    <t xml:space="preserve"> アフリカ</t>
  </si>
  <si>
    <t xml:space="preserve"> オセアニア</t>
  </si>
  <si>
    <t>アフガニスタン</t>
  </si>
  <si>
    <t>ミャンマー</t>
  </si>
  <si>
    <t>バングラデシュ</t>
  </si>
  <si>
    <t>カンボジア</t>
  </si>
  <si>
    <t>スリランカ</t>
  </si>
  <si>
    <t>インド</t>
  </si>
  <si>
    <t>インドネシア</t>
  </si>
  <si>
    <t>イラン</t>
  </si>
  <si>
    <t>イスラエル</t>
  </si>
  <si>
    <t>ヨルダン</t>
  </si>
  <si>
    <t>ラオス</t>
  </si>
  <si>
    <t>マレーシア</t>
  </si>
  <si>
    <t>モンゴル</t>
  </si>
  <si>
    <t>ネパール</t>
  </si>
  <si>
    <t>パキスタン</t>
  </si>
  <si>
    <t>フィリピン</t>
  </si>
  <si>
    <t>シリア</t>
  </si>
  <si>
    <t>シンガポール</t>
  </si>
  <si>
    <t>タイ</t>
  </si>
  <si>
    <t>ベトナム</t>
  </si>
  <si>
    <t>アルバニア</t>
  </si>
  <si>
    <t>オーストリア</t>
  </si>
  <si>
    <t>ベラルーシ</t>
  </si>
  <si>
    <t>ベルギー</t>
  </si>
  <si>
    <t>ブルガリア</t>
  </si>
  <si>
    <t>チェコ</t>
  </si>
  <si>
    <t>エストニア</t>
  </si>
  <si>
    <t>フィンランド</t>
  </si>
  <si>
    <t>フランス</t>
  </si>
  <si>
    <t>ドイツ</t>
  </si>
  <si>
    <t>ハンガリー</t>
  </si>
  <si>
    <t>アイルランド</t>
  </si>
  <si>
    <t>イタリア</t>
  </si>
  <si>
    <t>カザフスタン</t>
  </si>
  <si>
    <t>ラトビア</t>
  </si>
  <si>
    <t>モルドバ</t>
  </si>
  <si>
    <t>オランダ</t>
  </si>
  <si>
    <t>ノルウェー</t>
  </si>
  <si>
    <t>ポーランド</t>
  </si>
  <si>
    <t>ポルトガル</t>
  </si>
  <si>
    <t>ルーマニア</t>
  </si>
  <si>
    <t>ロシア</t>
  </si>
  <si>
    <t>スペイン</t>
  </si>
  <si>
    <t>スイス</t>
  </si>
  <si>
    <t>タジキスタン</t>
  </si>
  <si>
    <t>ウクライナ</t>
  </si>
  <si>
    <t>ウズベキスタン</t>
  </si>
  <si>
    <t>スロバキア</t>
  </si>
  <si>
    <t>セルビア</t>
  </si>
  <si>
    <t>アルジェリア</t>
  </si>
  <si>
    <t>カメルーン</t>
  </si>
  <si>
    <t>ベナン</t>
  </si>
  <si>
    <t>ガーナ</t>
  </si>
  <si>
    <t>ケニア</t>
  </si>
  <si>
    <t>モロッコ</t>
  </si>
  <si>
    <t>モザンビーク</t>
  </si>
  <si>
    <t>ナイジェリア</t>
  </si>
  <si>
    <t>エジプト</t>
  </si>
  <si>
    <t>ブルキナファソ</t>
  </si>
  <si>
    <t>セネガル</t>
  </si>
  <si>
    <t>ギニア</t>
  </si>
  <si>
    <t>カナダ</t>
  </si>
  <si>
    <t>ジャマイカ</t>
  </si>
  <si>
    <t>メキシコ</t>
  </si>
  <si>
    <t>ニカラグア</t>
  </si>
  <si>
    <t>トリニダード・トバゴ</t>
  </si>
  <si>
    <t>アルゼンチン</t>
  </si>
  <si>
    <t>ボリビア</t>
  </si>
  <si>
    <t>ブラジル</t>
  </si>
  <si>
    <t>チリ</t>
  </si>
  <si>
    <t>コロンビア</t>
  </si>
  <si>
    <t>パラグアイ</t>
  </si>
  <si>
    <t>ペルー</t>
  </si>
  <si>
    <t>ベネズエラ</t>
  </si>
  <si>
    <t>バルバドス</t>
  </si>
  <si>
    <t>オーストラリア</t>
  </si>
  <si>
    <t>ニュージーランド</t>
  </si>
  <si>
    <t>パプアニューギニア</t>
  </si>
  <si>
    <t>サモア</t>
  </si>
  <si>
    <t>総数</t>
  </si>
  <si>
    <t>富山市</t>
  </si>
  <si>
    <t>砺波市</t>
  </si>
  <si>
    <t>平成31年1月1日現在</t>
  </si>
  <si>
    <t xml:space="preserve"> アジア</t>
  </si>
  <si>
    <t xml:space="preserve"> ヨーロッパ</t>
  </si>
  <si>
    <t xml:space="preserve"> アフリカ</t>
  </si>
  <si>
    <t xml:space="preserve"> オセアニア</t>
  </si>
  <si>
    <t>アフガニスタン</t>
  </si>
  <si>
    <t>ミャンマー</t>
  </si>
  <si>
    <t>バングラデシュ</t>
  </si>
  <si>
    <t>カンボジア</t>
  </si>
  <si>
    <t>スリランカ</t>
  </si>
  <si>
    <t>インド</t>
  </si>
  <si>
    <t>インドネシア</t>
  </si>
  <si>
    <t>イラン</t>
  </si>
  <si>
    <t>イスラエル</t>
  </si>
  <si>
    <t>ヨルダン</t>
  </si>
  <si>
    <t>ラオス</t>
  </si>
  <si>
    <t>マレーシア</t>
  </si>
  <si>
    <t>モンゴル</t>
  </si>
  <si>
    <t>ネパール</t>
  </si>
  <si>
    <t>パキスタン</t>
  </si>
  <si>
    <t>フィリピン</t>
  </si>
  <si>
    <t>シリア</t>
  </si>
  <si>
    <t>シンガポール</t>
  </si>
  <si>
    <t>タイ</t>
  </si>
  <si>
    <t>ベトナム</t>
  </si>
  <si>
    <t>イエメン</t>
  </si>
  <si>
    <t>アルバニア</t>
  </si>
  <si>
    <t>オーストリア</t>
  </si>
  <si>
    <t>ベラルーシ</t>
  </si>
  <si>
    <t>ベルギー</t>
  </si>
  <si>
    <t>ブルガリア</t>
  </si>
  <si>
    <t>チェコ</t>
  </si>
  <si>
    <t>エストニア</t>
  </si>
  <si>
    <t>フィンランド</t>
  </si>
  <si>
    <t>フランス</t>
  </si>
  <si>
    <t>ドイツ</t>
  </si>
  <si>
    <t>ハンガリー</t>
  </si>
  <si>
    <t>アイルランド</t>
  </si>
  <si>
    <t>イタリア</t>
  </si>
  <si>
    <t>カザフスタン</t>
  </si>
  <si>
    <t>ラトビア</t>
  </si>
  <si>
    <t>モルドバ</t>
  </si>
  <si>
    <t>オランダ</t>
  </si>
  <si>
    <t>ノルウェー</t>
  </si>
  <si>
    <t>ポーランド</t>
  </si>
  <si>
    <t>ポルトガル</t>
  </si>
  <si>
    <t>ルーマニア</t>
  </si>
  <si>
    <t>ロシア</t>
  </si>
  <si>
    <t>スペイン</t>
  </si>
  <si>
    <t>スイス</t>
  </si>
  <si>
    <t>タジキスタン</t>
  </si>
  <si>
    <t>ウクライナ</t>
  </si>
  <si>
    <t>ウズベキスタン</t>
  </si>
  <si>
    <t>スロバキア</t>
  </si>
  <si>
    <t>セルビア</t>
  </si>
  <si>
    <t>クロアチア</t>
  </si>
  <si>
    <t>トルコ</t>
  </si>
  <si>
    <t>リトアニア</t>
  </si>
  <si>
    <t>アルジェリア</t>
  </si>
  <si>
    <t>カメルーン</t>
  </si>
  <si>
    <t>ベナン</t>
  </si>
  <si>
    <t>ガーナ</t>
  </si>
  <si>
    <t>ケニア</t>
  </si>
  <si>
    <t>モロッコ</t>
  </si>
  <si>
    <t>モザンビーク</t>
  </si>
  <si>
    <t>ナイジェリア</t>
  </si>
  <si>
    <t>エジプト</t>
  </si>
  <si>
    <t>ブルキナファソ</t>
  </si>
  <si>
    <t>ギニア</t>
  </si>
  <si>
    <t>マラウイ</t>
  </si>
  <si>
    <t>カナダ</t>
  </si>
  <si>
    <t>ジャマイカ</t>
  </si>
  <si>
    <t>メキシコ</t>
  </si>
  <si>
    <t>ニカラグア</t>
  </si>
  <si>
    <t>トリニダード・トバゴ</t>
  </si>
  <si>
    <t>アルゼンチン</t>
  </si>
  <si>
    <t>ボリビア</t>
  </si>
  <si>
    <t>ブラジル</t>
  </si>
  <si>
    <t>チリ</t>
  </si>
  <si>
    <t>コロンビア</t>
  </si>
  <si>
    <t>パラグアイ</t>
  </si>
  <si>
    <t>ペルー</t>
  </si>
  <si>
    <t>ベネズエラ</t>
  </si>
  <si>
    <t>バルバドス</t>
  </si>
  <si>
    <t>オーストラリア</t>
  </si>
  <si>
    <t>ニュージーランド</t>
  </si>
  <si>
    <t>パプアニューギニア</t>
  </si>
  <si>
    <t>サモア</t>
  </si>
  <si>
    <t>総数</t>
  </si>
  <si>
    <t>富山市</t>
  </si>
  <si>
    <t>砺波市</t>
  </si>
  <si>
    <t>令和2年1月1日現在</t>
  </si>
  <si>
    <t xml:space="preserve"> アジア</t>
  </si>
  <si>
    <t xml:space="preserve"> ヨーロッパ</t>
  </si>
  <si>
    <t xml:space="preserve"> アフリカ</t>
  </si>
  <si>
    <t xml:space="preserve"> オセアニア</t>
  </si>
  <si>
    <t>アフガニスタン</t>
  </si>
  <si>
    <t>ミャンマー</t>
  </si>
  <si>
    <t>バングラデシュ</t>
  </si>
  <si>
    <t>カンボジア</t>
  </si>
  <si>
    <t>スリランカ</t>
  </si>
  <si>
    <t>インド</t>
  </si>
  <si>
    <t>インドネシア</t>
  </si>
  <si>
    <t>イラン</t>
  </si>
  <si>
    <t>イスラエル</t>
  </si>
  <si>
    <t>ヨルダン</t>
  </si>
  <si>
    <t>ラオス</t>
  </si>
  <si>
    <t>マレーシア</t>
  </si>
  <si>
    <t>モンゴル</t>
  </si>
  <si>
    <t>ネパール</t>
  </si>
  <si>
    <t>パキスタン</t>
  </si>
  <si>
    <t>フィリピン</t>
  </si>
  <si>
    <t>シリア</t>
  </si>
  <si>
    <t>シンガポール</t>
  </si>
  <si>
    <t>タイ</t>
  </si>
  <si>
    <t>ベトナム</t>
  </si>
  <si>
    <t>イエメン</t>
  </si>
  <si>
    <t>アルバニア</t>
  </si>
  <si>
    <t>オーストリア</t>
  </si>
  <si>
    <t>ベラルーシ</t>
  </si>
  <si>
    <t>ベルギー</t>
  </si>
  <si>
    <t>ブルガリア</t>
  </si>
  <si>
    <t>チェコ</t>
  </si>
  <si>
    <t>エストニア</t>
  </si>
  <si>
    <t>フィンランド</t>
  </si>
  <si>
    <t>フランス</t>
  </si>
  <si>
    <t>ドイツ</t>
  </si>
  <si>
    <t>ハンガリー</t>
  </si>
  <si>
    <t>アイルランド</t>
  </si>
  <si>
    <t>イタリア</t>
  </si>
  <si>
    <t>カザフスタン</t>
  </si>
  <si>
    <t>ラトビア</t>
  </si>
  <si>
    <t>モルドバ</t>
  </si>
  <si>
    <t>オランダ</t>
  </si>
  <si>
    <t>ポーランド</t>
  </si>
  <si>
    <t>ポルトガル</t>
  </si>
  <si>
    <t>ルーマニア</t>
  </si>
  <si>
    <t>ロシア</t>
  </si>
  <si>
    <t>スペイン</t>
  </si>
  <si>
    <t>スイス</t>
  </si>
  <si>
    <t>タジキスタン</t>
  </si>
  <si>
    <t>ウクライナ</t>
  </si>
  <si>
    <t>ウズベキスタン</t>
  </si>
  <si>
    <t>スロバキア</t>
  </si>
  <si>
    <t>セルビア</t>
  </si>
  <si>
    <t>クロアチア</t>
  </si>
  <si>
    <t>トルコ</t>
  </si>
  <si>
    <t>リトアニア</t>
  </si>
  <si>
    <t>アルジェリア</t>
  </si>
  <si>
    <t>カメルーン</t>
  </si>
  <si>
    <t>ベナン</t>
  </si>
  <si>
    <t>ガーナ</t>
  </si>
  <si>
    <t>ケニア</t>
  </si>
  <si>
    <t>モロッコ</t>
  </si>
  <si>
    <t>モザンビーク</t>
  </si>
  <si>
    <t>ナイジェリア</t>
  </si>
  <si>
    <t>エジプト</t>
  </si>
  <si>
    <t>ギニア</t>
  </si>
  <si>
    <t>マラウイ</t>
  </si>
  <si>
    <t>トーゴ</t>
  </si>
  <si>
    <t>カナダ</t>
  </si>
  <si>
    <t>ジャマイカ</t>
  </si>
  <si>
    <t>メキシコ</t>
  </si>
  <si>
    <t>ニカラグア</t>
  </si>
  <si>
    <t>トリニダード・トバゴ</t>
  </si>
  <si>
    <t>アルゼンチン</t>
  </si>
  <si>
    <t>ボリビア</t>
  </si>
  <si>
    <t>ブラジル</t>
  </si>
  <si>
    <t>チリ</t>
  </si>
  <si>
    <t>コロンビア</t>
  </si>
  <si>
    <t>パラグアイ</t>
  </si>
  <si>
    <t>ペルー</t>
  </si>
  <si>
    <t>ベネズエラ</t>
  </si>
  <si>
    <t>オーストラリア</t>
  </si>
  <si>
    <t>ニュージーランド</t>
  </si>
  <si>
    <t>サモア</t>
  </si>
  <si>
    <t>総数</t>
  </si>
  <si>
    <t>富山市</t>
  </si>
  <si>
    <t>砺波市</t>
  </si>
  <si>
    <t>令和3年1月1日現在</t>
  </si>
  <si>
    <t>アンゴラ</t>
  </si>
  <si>
    <t>コスタリカ</t>
  </si>
  <si>
    <t>ウルグアイ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</si>
</sst>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▲ &quot;#,##0"/>
    <numFmt numFmtId="178" formatCode="#,##0;&quot;△ &quot;#,##0"/>
    <numFmt numFmtId="179" formatCode="0_);[Red]\(0\)"/>
  </numFmts>
  <fonts count="65">
    <font>
      <sz val="8"/>
      <name val="ＭＳ 明朝"/>
      <family val="1"/>
    </font>
    <font>
      <b/>
      <sz val="8"/>
      <name val="ＭＳ 明朝"/>
      <family val="1"/>
    </font>
    <font>
      <i/>
      <sz val="8"/>
      <name val="ＭＳ 明朝"/>
      <family val="1"/>
    </font>
    <font>
      <b/>
      <i/>
      <sz val="8"/>
      <name val="ＭＳ 明朝"/>
      <family val="1"/>
    </font>
    <font>
      <sz val="14"/>
      <name val="ＭＳ 明朝"/>
      <family val="1"/>
    </font>
    <font>
      <sz val="18"/>
      <name val="ＭＳ 明朝"/>
      <family val="1"/>
    </font>
    <font>
      <sz val="12"/>
      <name val="ＭＳ 明朝"/>
      <family val="1"/>
    </font>
    <font>
      <sz val="16"/>
      <name val="ＭＳ 明朝"/>
      <family val="1"/>
    </font>
    <font>
      <sz val="12"/>
      <name val="ＭＳ ゴシック"/>
      <family val="3"/>
    </font>
    <font>
      <sz val="8"/>
      <name val="ＭＳ ゴシック"/>
      <family val="3"/>
    </font>
    <font>
      <sz val="18"/>
      <name val="ＭＳ ゴシック"/>
      <family val="3"/>
    </font>
    <font>
      <sz val="16"/>
      <name val="ＭＳ ゴシック"/>
      <family val="3"/>
    </font>
    <font>
      <sz val="6"/>
      <name val="ＭＳ 明朝"/>
      <family val="1"/>
    </font>
    <font>
      <sz val="28"/>
      <name val="ＭＳ 明朝"/>
      <family val="1"/>
    </font>
    <font>
      <u val="single"/>
      <sz val="8"/>
      <color indexed="12"/>
      <name val="ＭＳ 明朝"/>
      <family val="1"/>
    </font>
    <font>
      <u val="single"/>
      <sz val="8"/>
      <color indexed="36"/>
      <name val="ＭＳ 明朝"/>
      <family val="1"/>
    </font>
    <font>
      <sz val="11"/>
      <name val="ＭＳ 明朝"/>
      <family val="1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0"/>
      <color indexed="8"/>
      <name val="Tahoma"/>
      <family val="2"/>
    </font>
    <font>
      <sz val="11"/>
      <color indexed="17"/>
      <name val="ＭＳ Ｐゴシック"/>
      <family val="3"/>
    </font>
    <font>
      <sz val="12"/>
      <color indexed="8"/>
      <name val="ＭＳ ゴシック"/>
      <family val="3"/>
    </font>
    <font>
      <sz val="12"/>
      <color indexed="8"/>
      <name val="ＭＳ 明朝"/>
      <family val="1"/>
    </font>
    <font>
      <sz val="14"/>
      <color indexed="8"/>
      <name val="ＭＳ ゴシック"/>
      <family val="3"/>
    </font>
    <font>
      <sz val="14"/>
      <color indexed="8"/>
      <name val="ＭＳ 明朝"/>
      <family val="1"/>
    </font>
    <font>
      <sz val="12"/>
      <name val="ＭＳ Ｐゴシック"/>
      <family val="3"/>
    </font>
    <font>
      <sz val="18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0"/>
      <color theme="1"/>
      <name val="Tahoma"/>
      <family val="2"/>
    </font>
    <font>
      <sz val="11"/>
      <color rgb="FF006100"/>
      <name val="Calibri"/>
      <family val="3"/>
    </font>
    <font>
      <sz val="12"/>
      <color theme="1"/>
      <name val="ＭＳ ゴシック"/>
      <family val="3"/>
    </font>
    <font>
      <sz val="12"/>
      <color theme="1"/>
      <name val="ＭＳ 明朝"/>
      <family val="1"/>
    </font>
    <font>
      <sz val="14"/>
      <color theme="1"/>
      <name val="ＭＳ ゴシック"/>
      <family val="3"/>
    </font>
    <font>
      <sz val="14"/>
      <color theme="1"/>
      <name val="ＭＳ 明朝"/>
      <family val="1"/>
    </font>
    <font>
      <sz val="12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</fills>
  <borders count="9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double"/>
      <top style="medium"/>
      <bottom>
        <color indexed="63"/>
      </bottom>
    </border>
    <border>
      <left style="double"/>
      <right style="thin"/>
      <top style="medium"/>
      <bottom>
        <color indexed="63"/>
      </bottom>
    </border>
    <border>
      <left style="thin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medium"/>
      <right style="double"/>
      <top style="double"/>
      <bottom style="thin"/>
    </border>
    <border>
      <left style="hair"/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double"/>
    </border>
    <border>
      <left style="medium"/>
      <right style="double"/>
      <top style="hair"/>
      <bottom style="medium"/>
    </border>
    <border>
      <left style="hair"/>
      <right style="thin"/>
      <top style="medium"/>
      <bottom>
        <color indexed="63"/>
      </bottom>
    </border>
    <border>
      <left style="hair"/>
      <right style="thin"/>
      <top>
        <color indexed="63"/>
      </top>
      <bottom style="double"/>
    </border>
    <border>
      <left style="thin"/>
      <right style="hair"/>
      <top>
        <color indexed="63"/>
      </top>
      <bottom style="double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>
        <color indexed="63"/>
      </right>
      <top style="double"/>
      <bottom style="thin"/>
    </border>
    <border>
      <left style="hair"/>
      <right style="thin"/>
      <top style="double"/>
      <bottom style="thin"/>
    </border>
    <border>
      <left style="thin"/>
      <right style="hair"/>
      <top style="double"/>
      <bottom style="thin"/>
    </border>
    <border>
      <left style="medium"/>
      <right style="double"/>
      <top style="thin"/>
      <bottom style="hair"/>
    </border>
    <border>
      <left style="medium"/>
      <right style="double"/>
      <top style="hair"/>
      <bottom style="hair"/>
    </border>
    <border>
      <left style="double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double"/>
      <right style="thin"/>
      <top style="hair"/>
      <bottom style="medium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 style="hair"/>
      <right style="thin"/>
      <top style="hair"/>
      <bottom style="medium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 style="double"/>
      <bottom style="thin"/>
    </border>
    <border>
      <left>
        <color indexed="63"/>
      </left>
      <right style="hair"/>
      <top style="double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double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medium"/>
      <top style="double"/>
      <bottom style="thin"/>
    </border>
    <border>
      <left style="double"/>
      <right style="thin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medium"/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medium"/>
    </border>
    <border>
      <left style="thin"/>
      <right style="medium"/>
      <top style="hair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medium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hair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thin"/>
      <bottom style="hair"/>
    </border>
    <border>
      <left style="thin"/>
      <right style="medium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medium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5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0" fontId="57" fillId="31" borderId="4" applyNumberFormat="0" applyAlignment="0" applyProtection="0"/>
    <xf numFmtId="0" fontId="58" fillId="0" borderId="0">
      <alignment/>
      <protection/>
    </xf>
    <xf numFmtId="0" fontId="15" fillId="0" borderId="0" applyNumberFormat="0" applyFill="0" applyBorder="0" applyAlignment="0" applyProtection="0"/>
    <xf numFmtId="0" fontId="59" fillId="32" borderId="0" applyNumberFormat="0" applyBorder="0" applyAlignment="0" applyProtection="0"/>
  </cellStyleXfs>
  <cellXfs count="227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58" fontId="11" fillId="0" borderId="0" xfId="0" applyNumberFormat="1" applyFont="1" applyAlignment="1">
      <alignment/>
    </xf>
    <xf numFmtId="0" fontId="10" fillId="0" borderId="10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58" fontId="4" fillId="0" borderId="13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8" fillId="0" borderId="14" xfId="0" applyFont="1" applyFill="1" applyBorder="1" applyAlignment="1">
      <alignment vertical="top" textRotation="255"/>
    </xf>
    <xf numFmtId="0" fontId="8" fillId="0" borderId="15" xfId="0" applyFont="1" applyFill="1" applyBorder="1" applyAlignment="1">
      <alignment vertical="center" textRotation="255"/>
    </xf>
    <xf numFmtId="0" fontId="8" fillId="0" borderId="16" xfId="0" applyFont="1" applyFill="1" applyBorder="1" applyAlignment="1">
      <alignment vertical="top" textRotation="255"/>
    </xf>
    <xf numFmtId="0" fontId="8" fillId="0" borderId="17" xfId="0" applyFont="1" applyFill="1" applyBorder="1" applyAlignment="1">
      <alignment vertical="top" textRotation="255"/>
    </xf>
    <xf numFmtId="0" fontId="8" fillId="0" borderId="17" xfId="0" applyFont="1" applyFill="1" applyBorder="1" applyAlignment="1">
      <alignment vertical="top" textRotation="255" shrinkToFit="1"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8" fillId="0" borderId="18" xfId="0" applyFont="1" applyFill="1" applyBorder="1" applyAlignment="1">
      <alignment horizontal="distributed" vertical="center"/>
    </xf>
    <xf numFmtId="0" fontId="0" fillId="0" borderId="0" xfId="0" applyFill="1" applyAlignment="1">
      <alignment vertical="center"/>
    </xf>
    <xf numFmtId="0" fontId="0" fillId="0" borderId="19" xfId="0" applyFill="1" applyBorder="1" applyAlignment="1">
      <alignment/>
    </xf>
    <xf numFmtId="0" fontId="8" fillId="0" borderId="20" xfId="0" applyFont="1" applyFill="1" applyBorder="1" applyAlignment="1">
      <alignment vertical="top" textRotation="255"/>
    </xf>
    <xf numFmtId="0" fontId="6" fillId="0" borderId="0" xfId="0" applyFont="1" applyAlignment="1">
      <alignment vertical="center"/>
    </xf>
    <xf numFmtId="0" fontId="8" fillId="0" borderId="21" xfId="0" applyFont="1" applyFill="1" applyBorder="1" applyAlignment="1">
      <alignment horizontal="distributed" vertical="center"/>
    </xf>
    <xf numFmtId="176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0" fillId="0" borderId="22" xfId="0" applyFill="1" applyBorder="1" applyAlignment="1">
      <alignment/>
    </xf>
    <xf numFmtId="0" fontId="8" fillId="0" borderId="23" xfId="0" applyFont="1" applyFill="1" applyBorder="1" applyAlignment="1">
      <alignment vertical="top" textRotation="255"/>
    </xf>
    <xf numFmtId="0" fontId="8" fillId="0" borderId="24" xfId="0" applyFont="1" applyFill="1" applyBorder="1" applyAlignment="1">
      <alignment vertical="top" textRotation="255"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27" xfId="0" applyFill="1" applyBorder="1" applyAlignment="1">
      <alignment/>
    </xf>
    <xf numFmtId="177" fontId="6" fillId="33" borderId="28" xfId="49" applyNumberFormat="1" applyFont="1" applyFill="1" applyBorder="1" applyAlignment="1">
      <alignment vertical="center" shrinkToFit="1"/>
    </xf>
    <xf numFmtId="177" fontId="6" fillId="33" borderId="29" xfId="49" applyNumberFormat="1" applyFont="1" applyFill="1" applyBorder="1" applyAlignment="1">
      <alignment vertical="center" shrinkToFit="1"/>
    </xf>
    <xf numFmtId="177" fontId="6" fillId="33" borderId="30" xfId="49" applyNumberFormat="1" applyFont="1" applyFill="1" applyBorder="1" applyAlignment="1">
      <alignment vertical="center" shrinkToFit="1"/>
    </xf>
    <xf numFmtId="0" fontId="8" fillId="0" borderId="31" xfId="0" applyFont="1" applyFill="1" applyBorder="1" applyAlignment="1">
      <alignment horizontal="distributed" vertical="center"/>
    </xf>
    <xf numFmtId="0" fontId="0" fillId="0" borderId="0" xfId="0" applyFont="1" applyAlignment="1">
      <alignment vertical="center"/>
    </xf>
    <xf numFmtId="0" fontId="8" fillId="0" borderId="32" xfId="0" applyFont="1" applyFill="1" applyBorder="1" applyAlignment="1">
      <alignment horizontal="distributed" vertical="center"/>
    </xf>
    <xf numFmtId="177" fontId="6" fillId="33" borderId="33" xfId="0" applyNumberFormat="1" applyFont="1" applyFill="1" applyBorder="1" applyAlignment="1">
      <alignment vertical="center" shrinkToFit="1"/>
    </xf>
    <xf numFmtId="177" fontId="6" fillId="0" borderId="34" xfId="49" applyNumberFormat="1" applyFont="1" applyBorder="1" applyAlignment="1">
      <alignment vertical="center" shrinkToFit="1"/>
    </xf>
    <xf numFmtId="177" fontId="6" fillId="0" borderId="35" xfId="49" applyNumberFormat="1" applyFont="1" applyBorder="1" applyAlignment="1">
      <alignment vertical="center" shrinkToFit="1"/>
    </xf>
    <xf numFmtId="177" fontId="6" fillId="0" borderId="36" xfId="49" applyNumberFormat="1" applyFont="1" applyBorder="1" applyAlignment="1">
      <alignment vertical="center" shrinkToFit="1"/>
    </xf>
    <xf numFmtId="177" fontId="6" fillId="0" borderId="37" xfId="49" applyNumberFormat="1" applyFont="1" applyBorder="1" applyAlignment="1">
      <alignment vertical="center" shrinkToFit="1"/>
    </xf>
    <xf numFmtId="177" fontId="6" fillId="0" borderId="34" xfId="49" applyNumberFormat="1" applyFont="1" applyFill="1" applyBorder="1" applyAlignment="1">
      <alignment vertical="center" shrinkToFit="1"/>
    </xf>
    <xf numFmtId="177" fontId="6" fillId="33" borderId="38" xfId="0" applyNumberFormat="1" applyFont="1" applyFill="1" applyBorder="1" applyAlignment="1">
      <alignment vertical="center" shrinkToFit="1"/>
    </xf>
    <xf numFmtId="177" fontId="6" fillId="0" borderId="39" xfId="49" applyNumberFormat="1" applyFont="1" applyBorder="1" applyAlignment="1">
      <alignment vertical="center" shrinkToFit="1"/>
    </xf>
    <xf numFmtId="177" fontId="6" fillId="0" borderId="40" xfId="49" applyNumberFormat="1" applyFont="1" applyBorder="1" applyAlignment="1">
      <alignment vertical="center" shrinkToFit="1"/>
    </xf>
    <xf numFmtId="177" fontId="6" fillId="0" borderId="41" xfId="49" applyNumberFormat="1" applyFont="1" applyBorder="1" applyAlignment="1">
      <alignment vertical="center" shrinkToFit="1"/>
    </xf>
    <xf numFmtId="177" fontId="6" fillId="0" borderId="42" xfId="49" applyNumberFormat="1" applyFont="1" applyBorder="1" applyAlignment="1">
      <alignment vertical="center" shrinkToFit="1"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13" fillId="0" borderId="0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177" fontId="6" fillId="33" borderId="43" xfId="49" applyNumberFormat="1" applyFont="1" applyFill="1" applyBorder="1" applyAlignment="1">
      <alignment vertical="center" shrinkToFit="1"/>
    </xf>
    <xf numFmtId="177" fontId="6" fillId="0" borderId="44" xfId="49" applyNumberFormat="1" applyFont="1" applyBorder="1" applyAlignment="1">
      <alignment vertical="center" shrinkToFit="1"/>
    </xf>
    <xf numFmtId="177" fontId="6" fillId="0" borderId="45" xfId="49" applyNumberFormat="1" applyFont="1" applyBorder="1" applyAlignment="1">
      <alignment vertical="center" shrinkToFit="1"/>
    </xf>
    <xf numFmtId="0" fontId="8" fillId="0" borderId="46" xfId="0" applyFont="1" applyFill="1" applyBorder="1" applyAlignment="1">
      <alignment vertical="top" textRotation="255"/>
    </xf>
    <xf numFmtId="0" fontId="0" fillId="0" borderId="0" xfId="0" applyBorder="1" applyAlignment="1">
      <alignment horizontal="center" vertical="center"/>
    </xf>
    <xf numFmtId="0" fontId="8" fillId="0" borderId="20" xfId="0" applyFont="1" applyFill="1" applyBorder="1" applyAlignment="1">
      <alignment vertical="top" textRotation="255" shrinkToFit="1"/>
    </xf>
    <xf numFmtId="177" fontId="6" fillId="33" borderId="47" xfId="49" applyNumberFormat="1" applyFont="1" applyFill="1" applyBorder="1" applyAlignment="1">
      <alignment vertical="center" shrinkToFit="1"/>
    </xf>
    <xf numFmtId="177" fontId="6" fillId="33" borderId="48" xfId="49" applyNumberFormat="1" applyFont="1" applyFill="1" applyBorder="1" applyAlignment="1">
      <alignment vertical="center" shrinkToFit="1"/>
    </xf>
    <xf numFmtId="177" fontId="6" fillId="0" borderId="49" xfId="49" applyNumberFormat="1" applyFont="1" applyBorder="1" applyAlignment="1">
      <alignment vertical="center" shrinkToFit="1"/>
    </xf>
    <xf numFmtId="177" fontId="6" fillId="0" borderId="35" xfId="49" applyNumberFormat="1" applyFont="1" applyFill="1" applyBorder="1" applyAlignment="1">
      <alignment vertical="center" shrinkToFit="1"/>
    </xf>
    <xf numFmtId="177" fontId="6" fillId="0" borderId="50" xfId="49" applyNumberFormat="1" applyFont="1" applyBorder="1" applyAlignment="1">
      <alignment vertical="center" shrinkToFit="1"/>
    </xf>
    <xf numFmtId="0" fontId="0" fillId="0" borderId="51" xfId="0" applyFill="1" applyBorder="1" applyAlignment="1">
      <alignment/>
    </xf>
    <xf numFmtId="0" fontId="8" fillId="0" borderId="52" xfId="0" applyFont="1" applyFill="1" applyBorder="1" applyAlignment="1">
      <alignment vertical="top" textRotation="255"/>
    </xf>
    <xf numFmtId="177" fontId="6" fillId="33" borderId="53" xfId="0" applyNumberFormat="1" applyFont="1" applyFill="1" applyBorder="1" applyAlignment="1">
      <alignment vertical="center" shrinkToFit="1"/>
    </xf>
    <xf numFmtId="177" fontId="6" fillId="33" borderId="54" xfId="49" applyNumberFormat="1" applyFont="1" applyFill="1" applyBorder="1" applyAlignment="1">
      <alignment vertical="center" shrinkToFit="1"/>
    </xf>
    <xf numFmtId="177" fontId="6" fillId="33" borderId="55" xfId="49" applyNumberFormat="1" applyFont="1" applyFill="1" applyBorder="1" applyAlignment="1">
      <alignment vertical="center" shrinkToFit="1"/>
    </xf>
    <xf numFmtId="177" fontId="6" fillId="33" borderId="56" xfId="0" applyNumberFormat="1" applyFont="1" applyFill="1" applyBorder="1" applyAlignment="1">
      <alignment vertical="center" shrinkToFit="1"/>
    </xf>
    <xf numFmtId="177" fontId="6" fillId="0" borderId="57" xfId="49" applyNumberFormat="1" applyFont="1" applyFill="1" applyBorder="1" applyAlignment="1">
      <alignment vertical="center" shrinkToFit="1"/>
    </xf>
    <xf numFmtId="177" fontId="6" fillId="0" borderId="58" xfId="49" applyNumberFormat="1" applyFont="1" applyFill="1" applyBorder="1" applyAlignment="1">
      <alignment vertical="center" shrinkToFit="1"/>
    </xf>
    <xf numFmtId="177" fontId="6" fillId="0" borderId="59" xfId="49" applyNumberFormat="1" applyFont="1" applyFill="1" applyBorder="1" applyAlignment="1">
      <alignment vertical="center" shrinkToFit="1"/>
    </xf>
    <xf numFmtId="177" fontId="6" fillId="0" borderId="60" xfId="49" applyNumberFormat="1" applyFont="1" applyFill="1" applyBorder="1" applyAlignment="1">
      <alignment vertical="center" shrinkToFit="1"/>
    </xf>
    <xf numFmtId="177" fontId="6" fillId="0" borderId="61" xfId="49" applyNumberFormat="1" applyFont="1" applyFill="1" applyBorder="1" applyAlignment="1">
      <alignment vertical="center" shrinkToFit="1"/>
    </xf>
    <xf numFmtId="177" fontId="6" fillId="0" borderId="62" xfId="49" applyNumberFormat="1" applyFont="1" applyFill="1" applyBorder="1" applyAlignment="1">
      <alignment vertical="center" shrinkToFit="1"/>
    </xf>
    <xf numFmtId="177" fontId="6" fillId="0" borderId="63" xfId="49" applyNumberFormat="1" applyFont="1" applyFill="1" applyBorder="1" applyAlignment="1">
      <alignment vertical="center" shrinkToFit="1"/>
    </xf>
    <xf numFmtId="177" fontId="6" fillId="0" borderId="64" xfId="49" applyNumberFormat="1" applyFont="1" applyFill="1" applyBorder="1" applyAlignment="1">
      <alignment vertical="center" shrinkToFit="1"/>
    </xf>
    <xf numFmtId="0" fontId="0" fillId="0" borderId="0" xfId="0" applyFont="1" applyFill="1" applyAlignment="1">
      <alignment vertical="center"/>
    </xf>
    <xf numFmtId="177" fontId="6" fillId="0" borderId="36" xfId="49" applyNumberFormat="1" applyFont="1" applyFill="1" applyBorder="1" applyAlignment="1">
      <alignment vertical="center" shrinkToFit="1"/>
    </xf>
    <xf numFmtId="177" fontId="6" fillId="0" borderId="37" xfId="49" applyNumberFormat="1" applyFont="1" applyFill="1" applyBorder="1" applyAlignment="1">
      <alignment vertical="center" shrinkToFit="1"/>
    </xf>
    <xf numFmtId="177" fontId="6" fillId="0" borderId="49" xfId="49" applyNumberFormat="1" applyFont="1" applyFill="1" applyBorder="1" applyAlignment="1">
      <alignment vertical="center" shrinkToFit="1"/>
    </xf>
    <xf numFmtId="177" fontId="6" fillId="0" borderId="44" xfId="49" applyNumberFormat="1" applyFont="1" applyFill="1" applyBorder="1" applyAlignment="1">
      <alignment vertical="center" shrinkToFit="1"/>
    </xf>
    <xf numFmtId="177" fontId="6" fillId="0" borderId="65" xfId="49" applyNumberFormat="1" applyFont="1" applyBorder="1" applyAlignment="1">
      <alignment vertical="center" shrinkToFit="1"/>
    </xf>
    <xf numFmtId="177" fontId="6" fillId="0" borderId="66" xfId="49" applyNumberFormat="1" applyFont="1" applyBorder="1" applyAlignment="1">
      <alignment vertical="center" shrinkToFit="1"/>
    </xf>
    <xf numFmtId="177" fontId="6" fillId="0" borderId="67" xfId="49" applyNumberFormat="1" applyFont="1" applyBorder="1" applyAlignment="1">
      <alignment vertical="center" shrinkToFit="1"/>
    </xf>
    <xf numFmtId="177" fontId="6" fillId="0" borderId="68" xfId="49" applyNumberFormat="1" applyFont="1" applyBorder="1" applyAlignment="1">
      <alignment vertical="center" shrinkToFit="1"/>
    </xf>
    <xf numFmtId="0" fontId="0" fillId="0" borderId="69" xfId="0" applyFill="1" applyBorder="1" applyAlignment="1">
      <alignment/>
    </xf>
    <xf numFmtId="0" fontId="0" fillId="0" borderId="70" xfId="0" applyFill="1" applyBorder="1" applyAlignment="1">
      <alignment/>
    </xf>
    <xf numFmtId="0" fontId="0" fillId="0" borderId="71" xfId="0" applyFill="1" applyBorder="1" applyAlignment="1">
      <alignment/>
    </xf>
    <xf numFmtId="0" fontId="60" fillId="0" borderId="15" xfId="0" applyFont="1" applyFill="1" applyBorder="1" applyAlignment="1">
      <alignment vertical="center" textRotation="255"/>
    </xf>
    <xf numFmtId="0" fontId="60" fillId="0" borderId="24" xfId="0" applyFont="1" applyFill="1" applyBorder="1" applyAlignment="1">
      <alignment vertical="top" textRotation="255"/>
    </xf>
    <xf numFmtId="0" fontId="60" fillId="0" borderId="17" xfId="0" applyFont="1" applyFill="1" applyBorder="1" applyAlignment="1">
      <alignment vertical="top" textRotation="255"/>
    </xf>
    <xf numFmtId="0" fontId="60" fillId="0" borderId="20" xfId="0" applyFont="1" applyFill="1" applyBorder="1" applyAlignment="1">
      <alignment vertical="top" textRotation="255"/>
    </xf>
    <xf numFmtId="0" fontId="60" fillId="0" borderId="23" xfId="0" applyFont="1" applyFill="1" applyBorder="1" applyAlignment="1">
      <alignment vertical="top" textRotation="255"/>
    </xf>
    <xf numFmtId="0" fontId="60" fillId="0" borderId="16" xfId="0" applyFont="1" applyFill="1" applyBorder="1" applyAlignment="1">
      <alignment vertical="top" textRotation="255"/>
    </xf>
    <xf numFmtId="0" fontId="60" fillId="0" borderId="17" xfId="0" applyFont="1" applyFill="1" applyBorder="1" applyAlignment="1">
      <alignment vertical="top" textRotation="255" shrinkToFit="1"/>
    </xf>
    <xf numFmtId="0" fontId="60" fillId="0" borderId="72" xfId="0" applyFont="1" applyFill="1" applyBorder="1" applyAlignment="1">
      <alignment vertical="top" textRotation="255"/>
    </xf>
    <xf numFmtId="177" fontId="61" fillId="33" borderId="53" xfId="0" applyNumberFormat="1" applyFont="1" applyFill="1" applyBorder="1" applyAlignment="1">
      <alignment vertical="center" shrinkToFit="1"/>
    </xf>
    <xf numFmtId="177" fontId="61" fillId="33" borderId="30" xfId="49" applyNumberFormat="1" applyFont="1" applyFill="1" applyBorder="1" applyAlignment="1">
      <alignment vertical="center" shrinkToFit="1"/>
    </xf>
    <xf numFmtId="177" fontId="61" fillId="33" borderId="47" xfId="49" applyNumberFormat="1" applyFont="1" applyFill="1" applyBorder="1" applyAlignment="1">
      <alignment vertical="center" shrinkToFit="1"/>
    </xf>
    <xf numFmtId="177" fontId="61" fillId="33" borderId="28" xfId="49" applyNumberFormat="1" applyFont="1" applyFill="1" applyBorder="1" applyAlignment="1">
      <alignment vertical="center" shrinkToFit="1"/>
    </xf>
    <xf numFmtId="177" fontId="61" fillId="33" borderId="29" xfId="49" applyNumberFormat="1" applyFont="1" applyFill="1" applyBorder="1" applyAlignment="1">
      <alignment vertical="center" shrinkToFit="1"/>
    </xf>
    <xf numFmtId="177" fontId="61" fillId="33" borderId="48" xfId="49" applyNumberFormat="1" applyFont="1" applyFill="1" applyBorder="1" applyAlignment="1">
      <alignment vertical="center" shrinkToFit="1"/>
    </xf>
    <xf numFmtId="177" fontId="61" fillId="33" borderId="73" xfId="49" applyNumberFormat="1" applyFont="1" applyFill="1" applyBorder="1" applyAlignment="1">
      <alignment vertical="center" shrinkToFit="1"/>
    </xf>
    <xf numFmtId="177" fontId="61" fillId="33" borderId="56" xfId="0" applyNumberFormat="1" applyFont="1" applyFill="1" applyBorder="1" applyAlignment="1">
      <alignment vertical="center" shrinkToFit="1"/>
    </xf>
    <xf numFmtId="177" fontId="61" fillId="0" borderId="57" xfId="49" applyNumberFormat="1" applyFont="1" applyFill="1" applyBorder="1" applyAlignment="1">
      <alignment vertical="center" shrinkToFit="1"/>
    </xf>
    <xf numFmtId="177" fontId="61" fillId="0" borderId="58" xfId="49" applyNumberFormat="1" applyFont="1" applyFill="1" applyBorder="1" applyAlignment="1">
      <alignment vertical="center" shrinkToFit="1"/>
    </xf>
    <xf numFmtId="177" fontId="61" fillId="0" borderId="59" xfId="49" applyNumberFormat="1" applyFont="1" applyFill="1" applyBorder="1" applyAlignment="1">
      <alignment vertical="center" shrinkToFit="1"/>
    </xf>
    <xf numFmtId="177" fontId="61" fillId="0" borderId="60" xfId="49" applyNumberFormat="1" applyFont="1" applyFill="1" applyBorder="1" applyAlignment="1">
      <alignment vertical="center" shrinkToFit="1"/>
    </xf>
    <xf numFmtId="177" fontId="61" fillId="0" borderId="61" xfId="49" applyNumberFormat="1" applyFont="1" applyFill="1" applyBorder="1" applyAlignment="1">
      <alignment vertical="center" shrinkToFit="1"/>
    </xf>
    <xf numFmtId="177" fontId="61" fillId="0" borderId="74" xfId="49" applyNumberFormat="1" applyFont="1" applyFill="1" applyBorder="1" applyAlignment="1">
      <alignment vertical="center" shrinkToFit="1"/>
    </xf>
    <xf numFmtId="177" fontId="61" fillId="33" borderId="33" xfId="0" applyNumberFormat="1" applyFont="1" applyFill="1" applyBorder="1" applyAlignment="1">
      <alignment vertical="center" shrinkToFit="1"/>
    </xf>
    <xf numFmtId="177" fontId="61" fillId="0" borderId="34" xfId="49" applyNumberFormat="1" applyFont="1" applyFill="1" applyBorder="1" applyAlignment="1">
      <alignment vertical="center" shrinkToFit="1"/>
    </xf>
    <xf numFmtId="177" fontId="61" fillId="0" borderId="35" xfId="49" applyNumberFormat="1" applyFont="1" applyFill="1" applyBorder="1" applyAlignment="1">
      <alignment vertical="center" shrinkToFit="1"/>
    </xf>
    <xf numFmtId="177" fontId="61" fillId="0" borderId="36" xfId="49" applyNumberFormat="1" applyFont="1" applyFill="1" applyBorder="1" applyAlignment="1">
      <alignment vertical="center" shrinkToFit="1"/>
    </xf>
    <xf numFmtId="177" fontId="61" fillId="0" borderId="37" xfId="49" applyNumberFormat="1" applyFont="1" applyFill="1" applyBorder="1" applyAlignment="1">
      <alignment vertical="center" shrinkToFit="1"/>
    </xf>
    <xf numFmtId="177" fontId="61" fillId="0" borderId="49" xfId="49" applyNumberFormat="1" applyFont="1" applyFill="1" applyBorder="1" applyAlignment="1">
      <alignment vertical="center" shrinkToFit="1"/>
    </xf>
    <xf numFmtId="177" fontId="61" fillId="0" borderId="35" xfId="49" applyNumberFormat="1" applyFont="1" applyBorder="1" applyAlignment="1">
      <alignment vertical="center" shrinkToFit="1"/>
    </xf>
    <xf numFmtId="177" fontId="61" fillId="0" borderId="36" xfId="49" applyNumberFormat="1" applyFont="1" applyBorder="1" applyAlignment="1">
      <alignment vertical="center" shrinkToFit="1"/>
    </xf>
    <xf numFmtId="177" fontId="61" fillId="0" borderId="34" xfId="49" applyNumberFormat="1" applyFont="1" applyBorder="1" applyAlignment="1">
      <alignment vertical="center" shrinkToFit="1"/>
    </xf>
    <xf numFmtId="177" fontId="61" fillId="0" borderId="37" xfId="49" applyNumberFormat="1" applyFont="1" applyBorder="1" applyAlignment="1">
      <alignment vertical="center" shrinkToFit="1"/>
    </xf>
    <xf numFmtId="177" fontId="61" fillId="0" borderId="49" xfId="49" applyNumberFormat="1" applyFont="1" applyBorder="1" applyAlignment="1">
      <alignment vertical="center" shrinkToFit="1"/>
    </xf>
    <xf numFmtId="177" fontId="61" fillId="0" borderId="75" xfId="49" applyNumberFormat="1" applyFont="1" applyBorder="1" applyAlignment="1">
      <alignment vertical="center" shrinkToFit="1"/>
    </xf>
    <xf numFmtId="177" fontId="61" fillId="33" borderId="38" xfId="0" applyNumberFormat="1" applyFont="1" applyFill="1" applyBorder="1" applyAlignment="1">
      <alignment vertical="center" shrinkToFit="1"/>
    </xf>
    <xf numFmtId="177" fontId="61" fillId="0" borderId="39" xfId="49" applyNumberFormat="1" applyFont="1" applyBorder="1" applyAlignment="1">
      <alignment vertical="center" shrinkToFit="1"/>
    </xf>
    <xf numFmtId="177" fontId="61" fillId="0" borderId="40" xfId="49" applyNumberFormat="1" applyFont="1" applyBorder="1" applyAlignment="1">
      <alignment vertical="center" shrinkToFit="1"/>
    </xf>
    <xf numFmtId="177" fontId="61" fillId="0" borderId="41" xfId="49" applyNumberFormat="1" applyFont="1" applyBorder="1" applyAlignment="1">
      <alignment vertical="center" shrinkToFit="1"/>
    </xf>
    <xf numFmtId="177" fontId="61" fillId="0" borderId="42" xfId="49" applyNumberFormat="1" applyFont="1" applyBorder="1" applyAlignment="1">
      <alignment vertical="center" shrinkToFit="1"/>
    </xf>
    <xf numFmtId="177" fontId="61" fillId="0" borderId="50" xfId="49" applyNumberFormat="1" applyFont="1" applyBorder="1" applyAlignment="1">
      <alignment vertical="center" shrinkToFit="1"/>
    </xf>
    <xf numFmtId="177" fontId="61" fillId="0" borderId="76" xfId="49" applyNumberFormat="1" applyFont="1" applyBorder="1" applyAlignment="1">
      <alignment vertical="center" shrinkToFit="1"/>
    </xf>
    <xf numFmtId="58" fontId="7" fillId="0" borderId="0" xfId="0" applyNumberFormat="1" applyFont="1" applyAlignment="1">
      <alignment/>
    </xf>
    <xf numFmtId="0" fontId="16" fillId="0" borderId="0" xfId="0" applyFont="1" applyBorder="1" applyAlignment="1">
      <alignment horizontal="center" vertical="center" shrinkToFit="1"/>
    </xf>
    <xf numFmtId="0" fontId="16" fillId="0" borderId="0" xfId="0" applyFont="1" applyFill="1" applyBorder="1" applyAlignment="1">
      <alignment horizontal="center" vertical="center" shrinkToFit="1"/>
    </xf>
    <xf numFmtId="0" fontId="62" fillId="0" borderId="15" xfId="0" applyFont="1" applyFill="1" applyBorder="1" applyAlignment="1">
      <alignment vertical="center" textRotation="255"/>
    </xf>
    <xf numFmtId="0" fontId="60" fillId="0" borderId="52" xfId="0" applyFont="1" applyFill="1" applyBorder="1" applyAlignment="1">
      <alignment vertical="top" textRotation="255"/>
    </xf>
    <xf numFmtId="0" fontId="62" fillId="0" borderId="18" xfId="0" applyFont="1" applyFill="1" applyBorder="1" applyAlignment="1">
      <alignment horizontal="distributed" vertical="center"/>
    </xf>
    <xf numFmtId="177" fontId="63" fillId="33" borderId="53" xfId="0" applyNumberFormat="1" applyFont="1" applyFill="1" applyBorder="1" applyAlignment="1">
      <alignment vertical="center" shrinkToFit="1"/>
    </xf>
    <xf numFmtId="177" fontId="63" fillId="33" borderId="30" xfId="49" applyNumberFormat="1" applyFont="1" applyFill="1" applyBorder="1" applyAlignment="1">
      <alignment vertical="center" shrinkToFit="1"/>
    </xf>
    <xf numFmtId="177" fontId="63" fillId="33" borderId="47" xfId="49" applyNumberFormat="1" applyFont="1" applyFill="1" applyBorder="1" applyAlignment="1">
      <alignment vertical="center" shrinkToFit="1"/>
    </xf>
    <xf numFmtId="177" fontId="63" fillId="33" borderId="28" xfId="49" applyNumberFormat="1" applyFont="1" applyFill="1" applyBorder="1" applyAlignment="1">
      <alignment vertical="center" shrinkToFit="1"/>
    </xf>
    <xf numFmtId="177" fontId="63" fillId="33" borderId="29" xfId="49" applyNumberFormat="1" applyFont="1" applyFill="1" applyBorder="1" applyAlignment="1">
      <alignment vertical="center" shrinkToFit="1"/>
    </xf>
    <xf numFmtId="177" fontId="63" fillId="33" borderId="48" xfId="49" applyNumberFormat="1" applyFont="1" applyFill="1" applyBorder="1" applyAlignment="1">
      <alignment vertical="center" shrinkToFit="1"/>
    </xf>
    <xf numFmtId="177" fontId="63" fillId="33" borderId="55" xfId="49" applyNumberFormat="1" applyFont="1" applyFill="1" applyBorder="1" applyAlignment="1">
      <alignment vertical="center" shrinkToFit="1"/>
    </xf>
    <xf numFmtId="0" fontId="60" fillId="0" borderId="31" xfId="0" applyFont="1" applyFill="1" applyBorder="1" applyAlignment="1">
      <alignment horizontal="distributed" vertical="center"/>
    </xf>
    <xf numFmtId="177" fontId="63" fillId="33" borderId="56" xfId="0" applyNumberFormat="1" applyFont="1" applyFill="1" applyBorder="1" applyAlignment="1">
      <alignment vertical="center" shrinkToFit="1"/>
    </xf>
    <xf numFmtId="177" fontId="63" fillId="0" borderId="57" xfId="49" applyNumberFormat="1" applyFont="1" applyFill="1" applyBorder="1" applyAlignment="1">
      <alignment vertical="center" shrinkToFit="1"/>
    </xf>
    <xf numFmtId="177" fontId="63" fillId="0" borderId="58" xfId="49" applyNumberFormat="1" applyFont="1" applyFill="1" applyBorder="1" applyAlignment="1">
      <alignment vertical="center" shrinkToFit="1"/>
    </xf>
    <xf numFmtId="177" fontId="63" fillId="0" borderId="59" xfId="49" applyNumberFormat="1" applyFont="1" applyFill="1" applyBorder="1" applyAlignment="1">
      <alignment vertical="center" shrinkToFit="1"/>
    </xf>
    <xf numFmtId="177" fontId="63" fillId="0" borderId="60" xfId="49" applyNumberFormat="1" applyFont="1" applyFill="1" applyBorder="1" applyAlignment="1">
      <alignment vertical="center" shrinkToFit="1"/>
    </xf>
    <xf numFmtId="177" fontId="63" fillId="0" borderId="61" xfId="49" applyNumberFormat="1" applyFont="1" applyFill="1" applyBorder="1" applyAlignment="1">
      <alignment vertical="center" shrinkToFit="1"/>
    </xf>
    <xf numFmtId="177" fontId="63" fillId="0" borderId="64" xfId="49" applyNumberFormat="1" applyFont="1" applyFill="1" applyBorder="1" applyAlignment="1">
      <alignment vertical="center" shrinkToFit="1"/>
    </xf>
    <xf numFmtId="0" fontId="60" fillId="0" borderId="32" xfId="0" applyFont="1" applyFill="1" applyBorder="1" applyAlignment="1">
      <alignment horizontal="distributed" vertical="center"/>
    </xf>
    <xf numFmtId="177" fontId="63" fillId="33" borderId="33" xfId="0" applyNumberFormat="1" applyFont="1" applyFill="1" applyBorder="1" applyAlignment="1">
      <alignment vertical="center" shrinkToFit="1"/>
    </xf>
    <xf numFmtId="177" fontId="63" fillId="0" borderId="34" xfId="49" applyNumberFormat="1" applyFont="1" applyFill="1" applyBorder="1" applyAlignment="1">
      <alignment vertical="center" shrinkToFit="1"/>
    </xf>
    <xf numFmtId="177" fontId="63" fillId="0" borderId="35" xfId="49" applyNumberFormat="1" applyFont="1" applyFill="1" applyBorder="1" applyAlignment="1">
      <alignment vertical="center" shrinkToFit="1"/>
    </xf>
    <xf numFmtId="177" fontId="63" fillId="0" borderId="36" xfId="49" applyNumberFormat="1" applyFont="1" applyFill="1" applyBorder="1" applyAlignment="1">
      <alignment vertical="center" shrinkToFit="1"/>
    </xf>
    <xf numFmtId="177" fontId="63" fillId="0" borderId="37" xfId="49" applyNumberFormat="1" applyFont="1" applyFill="1" applyBorder="1" applyAlignment="1">
      <alignment vertical="center" shrinkToFit="1"/>
    </xf>
    <xf numFmtId="177" fontId="63" fillId="0" borderId="49" xfId="49" applyNumberFormat="1" applyFont="1" applyFill="1" applyBorder="1" applyAlignment="1">
      <alignment vertical="center" shrinkToFit="1"/>
    </xf>
    <xf numFmtId="177" fontId="63" fillId="0" borderId="34" xfId="49" applyNumberFormat="1" applyFont="1" applyBorder="1" applyAlignment="1">
      <alignment vertical="center" shrinkToFit="1"/>
    </xf>
    <xf numFmtId="177" fontId="63" fillId="0" borderId="35" xfId="49" applyNumberFormat="1" applyFont="1" applyBorder="1" applyAlignment="1">
      <alignment vertical="center" shrinkToFit="1"/>
    </xf>
    <xf numFmtId="177" fontId="63" fillId="0" borderId="37" xfId="49" applyNumberFormat="1" applyFont="1" applyBorder="1" applyAlignment="1">
      <alignment vertical="center" shrinkToFit="1"/>
    </xf>
    <xf numFmtId="177" fontId="63" fillId="0" borderId="49" xfId="49" applyNumberFormat="1" applyFont="1" applyBorder="1" applyAlignment="1">
      <alignment vertical="center" shrinkToFit="1"/>
    </xf>
    <xf numFmtId="177" fontId="63" fillId="0" borderId="36" xfId="49" applyNumberFormat="1" applyFont="1" applyBorder="1" applyAlignment="1">
      <alignment vertical="center" shrinkToFit="1"/>
    </xf>
    <xf numFmtId="177" fontId="63" fillId="0" borderId="66" xfId="49" applyNumberFormat="1" applyFont="1" applyBorder="1" applyAlignment="1">
      <alignment vertical="center" shrinkToFit="1"/>
    </xf>
    <xf numFmtId="0" fontId="60" fillId="0" borderId="21" xfId="0" applyFont="1" applyFill="1" applyBorder="1" applyAlignment="1">
      <alignment horizontal="distributed" vertical="center"/>
    </xf>
    <xf numFmtId="177" fontId="63" fillId="33" borderId="38" xfId="0" applyNumberFormat="1" applyFont="1" applyFill="1" applyBorder="1" applyAlignment="1">
      <alignment vertical="center" shrinkToFit="1"/>
    </xf>
    <xf numFmtId="177" fontId="63" fillId="0" borderId="39" xfId="49" applyNumberFormat="1" applyFont="1" applyBorder="1" applyAlignment="1">
      <alignment vertical="center" shrinkToFit="1"/>
    </xf>
    <xf numFmtId="177" fontId="63" fillId="0" borderId="40" xfId="49" applyNumberFormat="1" applyFont="1" applyBorder="1" applyAlignment="1">
      <alignment vertical="center" shrinkToFit="1"/>
    </xf>
    <xf numFmtId="177" fontId="63" fillId="0" borderId="41" xfId="49" applyNumberFormat="1" applyFont="1" applyBorder="1" applyAlignment="1">
      <alignment vertical="center" shrinkToFit="1"/>
    </xf>
    <xf numFmtId="177" fontId="63" fillId="0" borderId="42" xfId="49" applyNumberFormat="1" applyFont="1" applyBorder="1" applyAlignment="1">
      <alignment vertical="center" shrinkToFit="1"/>
    </xf>
    <xf numFmtId="177" fontId="63" fillId="0" borderId="50" xfId="49" applyNumberFormat="1" applyFont="1" applyBorder="1" applyAlignment="1">
      <alignment vertical="center" shrinkToFit="1"/>
    </xf>
    <xf numFmtId="177" fontId="63" fillId="0" borderId="68" xfId="49" applyNumberFormat="1" applyFont="1" applyBorder="1" applyAlignment="1">
      <alignment vertical="center" shrinkToFit="1"/>
    </xf>
    <xf numFmtId="0" fontId="6" fillId="0" borderId="0" xfId="0" applyFont="1" applyBorder="1" applyAlignment="1">
      <alignment/>
    </xf>
    <xf numFmtId="177" fontId="63" fillId="0" borderId="77" xfId="49" applyNumberFormat="1" applyFont="1" applyFill="1" applyBorder="1" applyAlignment="1">
      <alignment vertical="center" shrinkToFit="1"/>
    </xf>
    <xf numFmtId="177" fontId="63" fillId="0" borderId="78" xfId="49" applyNumberFormat="1" applyFont="1" applyFill="1" applyBorder="1" applyAlignment="1">
      <alignment vertical="center" shrinkToFit="1"/>
    </xf>
    <xf numFmtId="177" fontId="63" fillId="0" borderId="79" xfId="49" applyNumberFormat="1" applyFont="1" applyBorder="1" applyAlignment="1">
      <alignment vertical="center" shrinkToFit="1"/>
    </xf>
    <xf numFmtId="177" fontId="63" fillId="0" borderId="77" xfId="49" applyNumberFormat="1" applyFont="1" applyBorder="1" applyAlignment="1">
      <alignment vertical="center" shrinkToFit="1"/>
    </xf>
    <xf numFmtId="0" fontId="8" fillId="0" borderId="23" xfId="0" applyFont="1" applyFill="1" applyBorder="1" applyAlignment="1">
      <alignment vertical="top" textRotation="255" shrinkToFit="1"/>
    </xf>
    <xf numFmtId="0" fontId="5" fillId="34" borderId="11" xfId="0" applyFont="1" applyFill="1" applyBorder="1" applyAlignment="1">
      <alignment/>
    </xf>
    <xf numFmtId="0" fontId="17" fillId="34" borderId="15" xfId="0" applyFont="1" applyFill="1" applyBorder="1" applyAlignment="1">
      <alignment vertical="center" textRotation="255"/>
    </xf>
    <xf numFmtId="177" fontId="63" fillId="33" borderId="80" xfId="0" applyNumberFormat="1" applyFont="1" applyFill="1" applyBorder="1" applyAlignment="1">
      <alignment vertical="center" shrinkToFit="1"/>
    </xf>
    <xf numFmtId="177" fontId="63" fillId="34" borderId="30" xfId="0" applyNumberFormat="1" applyFont="1" applyFill="1" applyBorder="1" applyAlignment="1">
      <alignment vertical="center" shrinkToFit="1"/>
    </xf>
    <xf numFmtId="177" fontId="63" fillId="34" borderId="81" xfId="49" applyNumberFormat="1" applyFont="1" applyFill="1" applyBorder="1" applyAlignment="1">
      <alignment vertical="center" shrinkToFit="1"/>
    </xf>
    <xf numFmtId="177" fontId="63" fillId="34" borderId="82" xfId="49" applyNumberFormat="1" applyFont="1" applyFill="1" applyBorder="1" applyAlignment="1">
      <alignment vertical="center" shrinkToFit="1"/>
    </xf>
    <xf numFmtId="177" fontId="63" fillId="34" borderId="55" xfId="49" applyNumberFormat="1" applyFont="1" applyFill="1" applyBorder="1" applyAlignment="1">
      <alignment vertical="center" shrinkToFit="1"/>
    </xf>
    <xf numFmtId="177" fontId="63" fillId="33" borderId="83" xfId="0" applyNumberFormat="1" applyFont="1" applyFill="1" applyBorder="1" applyAlignment="1">
      <alignment vertical="center" shrinkToFit="1"/>
    </xf>
    <xf numFmtId="177" fontId="63" fillId="33" borderId="57" xfId="0" applyNumberFormat="1" applyFont="1" applyFill="1" applyBorder="1" applyAlignment="1">
      <alignment vertical="center" shrinkToFit="1"/>
    </xf>
    <xf numFmtId="178" fontId="63" fillId="34" borderId="57" xfId="49" applyNumberFormat="1" applyFont="1" applyFill="1" applyBorder="1" applyAlignment="1">
      <alignment vertical="center" shrinkToFit="1"/>
    </xf>
    <xf numFmtId="177" fontId="63" fillId="34" borderId="57" xfId="49" applyNumberFormat="1" applyFont="1" applyFill="1" applyBorder="1" applyAlignment="1">
      <alignment vertical="center" shrinkToFit="1"/>
    </xf>
    <xf numFmtId="177" fontId="63" fillId="0" borderId="84" xfId="49" applyNumberFormat="1" applyFont="1" applyFill="1" applyBorder="1" applyAlignment="1">
      <alignment vertical="center" shrinkToFit="1"/>
    </xf>
    <xf numFmtId="177" fontId="63" fillId="33" borderId="34" xfId="0" applyNumberFormat="1" applyFont="1" applyFill="1" applyBorder="1" applyAlignment="1">
      <alignment vertical="center" shrinkToFit="1"/>
    </xf>
    <xf numFmtId="178" fontId="63" fillId="34" borderId="34" xfId="49" applyNumberFormat="1" applyFont="1" applyFill="1" applyBorder="1" applyAlignment="1">
      <alignment vertical="center" shrinkToFit="1"/>
    </xf>
    <xf numFmtId="177" fontId="63" fillId="34" borderId="34" xfId="49" applyNumberFormat="1" applyFont="1" applyFill="1" applyBorder="1" applyAlignment="1">
      <alignment vertical="center" shrinkToFit="1"/>
    </xf>
    <xf numFmtId="177" fontId="63" fillId="0" borderId="75" xfId="49" applyNumberFormat="1" applyFont="1" applyFill="1" applyBorder="1" applyAlignment="1">
      <alignment vertical="center" shrinkToFit="1"/>
    </xf>
    <xf numFmtId="177" fontId="63" fillId="33" borderId="39" xfId="0" applyNumberFormat="1" applyFont="1" applyFill="1" applyBorder="1" applyAlignment="1">
      <alignment vertical="center" shrinkToFit="1"/>
    </xf>
    <xf numFmtId="178" fontId="63" fillId="34" borderId="39" xfId="49" applyNumberFormat="1" applyFont="1" applyFill="1" applyBorder="1" applyAlignment="1">
      <alignment vertical="center" shrinkToFit="1"/>
    </xf>
    <xf numFmtId="177" fontId="63" fillId="34" borderId="39" xfId="49" applyNumberFormat="1" applyFont="1" applyFill="1" applyBorder="1" applyAlignment="1">
      <alignment vertical="center" shrinkToFit="1"/>
    </xf>
    <xf numFmtId="177" fontId="63" fillId="0" borderId="76" xfId="49" applyNumberFormat="1" applyFont="1" applyFill="1" applyBorder="1" applyAlignment="1">
      <alignment vertical="center" shrinkToFit="1"/>
    </xf>
    <xf numFmtId="0" fontId="17" fillId="0" borderId="15" xfId="0" applyFont="1" applyFill="1" applyBorder="1" applyAlignment="1">
      <alignment vertical="center" textRotation="255"/>
    </xf>
    <xf numFmtId="0" fontId="8" fillId="0" borderId="16" xfId="0" applyFont="1" applyFill="1" applyBorder="1" applyAlignment="1">
      <alignment vertical="top" textRotation="255" shrinkToFit="1"/>
    </xf>
    <xf numFmtId="177" fontId="63" fillId="33" borderId="73" xfId="49" applyNumberFormat="1" applyFont="1" applyFill="1" applyBorder="1" applyAlignment="1">
      <alignment vertical="center" shrinkToFit="1"/>
    </xf>
    <xf numFmtId="177" fontId="63" fillId="0" borderId="85" xfId="49" applyNumberFormat="1" applyFont="1" applyFill="1" applyBorder="1" applyAlignment="1">
      <alignment vertical="center" shrinkToFit="1"/>
    </xf>
    <xf numFmtId="177" fontId="63" fillId="0" borderId="86" xfId="49" applyNumberFormat="1" applyFont="1" applyFill="1" applyBorder="1" applyAlignment="1">
      <alignment vertical="center" shrinkToFit="1"/>
    </xf>
    <xf numFmtId="177" fontId="63" fillId="0" borderId="87" xfId="49" applyNumberFormat="1" applyFont="1" applyFill="1" applyBorder="1" applyAlignment="1">
      <alignment vertical="center" shrinkToFit="1"/>
    </xf>
    <xf numFmtId="177" fontId="63" fillId="0" borderId="75" xfId="49" applyNumberFormat="1" applyFont="1" applyBorder="1" applyAlignment="1">
      <alignment vertical="center" shrinkToFit="1"/>
    </xf>
    <xf numFmtId="177" fontId="63" fillId="0" borderId="88" xfId="49" applyNumberFormat="1" applyFont="1" applyBorder="1" applyAlignment="1">
      <alignment vertical="center" shrinkToFit="1"/>
    </xf>
    <xf numFmtId="177" fontId="63" fillId="0" borderId="44" xfId="49" applyNumberFormat="1" applyFont="1" applyBorder="1" applyAlignment="1">
      <alignment vertical="center" shrinkToFit="1"/>
    </xf>
    <xf numFmtId="177" fontId="63" fillId="0" borderId="89" xfId="49" applyNumberFormat="1" applyFont="1" applyBorder="1" applyAlignment="1">
      <alignment vertical="center" shrinkToFit="1"/>
    </xf>
    <xf numFmtId="177" fontId="63" fillId="0" borderId="76" xfId="49" applyNumberFormat="1" applyFont="1" applyBorder="1" applyAlignment="1">
      <alignment vertical="center" shrinkToFit="1"/>
    </xf>
    <xf numFmtId="177" fontId="63" fillId="34" borderId="30" xfId="49" applyNumberFormat="1" applyFont="1" applyFill="1" applyBorder="1" applyAlignment="1">
      <alignment vertical="center" shrinkToFit="1"/>
    </xf>
    <xf numFmtId="177" fontId="63" fillId="34" borderId="85" xfId="49" applyNumberFormat="1" applyFont="1" applyFill="1" applyBorder="1" applyAlignment="1">
      <alignment vertical="center" shrinkToFit="1"/>
    </xf>
    <xf numFmtId="177" fontId="63" fillId="0" borderId="90" xfId="49" applyNumberFormat="1" applyFont="1" applyFill="1" applyBorder="1" applyAlignment="1">
      <alignment vertical="center" shrinkToFit="1"/>
    </xf>
    <xf numFmtId="177" fontId="63" fillId="0" borderId="91" xfId="49" applyNumberFormat="1" applyFont="1" applyFill="1" applyBorder="1" applyAlignment="1">
      <alignment vertical="center" shrinkToFit="1"/>
    </xf>
    <xf numFmtId="177" fontId="63" fillId="0" borderId="45" xfId="49" applyNumberFormat="1" applyFont="1" applyBorder="1" applyAlignment="1">
      <alignment vertical="center" shrinkToFit="1"/>
    </xf>
    <xf numFmtId="177" fontId="4" fillId="0" borderId="0" xfId="0" applyNumberFormat="1" applyFont="1" applyBorder="1" applyAlignment="1">
      <alignment/>
    </xf>
    <xf numFmtId="177" fontId="7" fillId="0" borderId="0" xfId="0" applyNumberFormat="1" applyFont="1" applyAlignment="1">
      <alignment/>
    </xf>
    <xf numFmtId="178" fontId="4" fillId="0" borderId="0" xfId="0" applyNumberFormat="1" applyFont="1" applyAlignment="1">
      <alignment/>
    </xf>
    <xf numFmtId="177" fontId="63" fillId="34" borderId="92" xfId="49" applyNumberFormat="1" applyFont="1" applyFill="1" applyBorder="1" applyAlignment="1">
      <alignment vertical="center" shrinkToFit="1"/>
    </xf>
    <xf numFmtId="177" fontId="63" fillId="33" borderId="85" xfId="0" applyNumberFormat="1" applyFont="1" applyFill="1" applyBorder="1" applyAlignment="1">
      <alignment vertical="center" shrinkToFit="1"/>
    </xf>
    <xf numFmtId="178" fontId="63" fillId="34" borderId="85" xfId="49" applyNumberFormat="1" applyFont="1" applyFill="1" applyBorder="1" applyAlignment="1">
      <alignment vertical="center" shrinkToFit="1"/>
    </xf>
    <xf numFmtId="0" fontId="0" fillId="35" borderId="0" xfId="0" applyFont="1" applyFill="1" applyAlignment="1">
      <alignment vertical="center"/>
    </xf>
    <xf numFmtId="0" fontId="64" fillId="34" borderId="12" xfId="0" applyFont="1" applyFill="1" applyBorder="1" applyAlignment="1">
      <alignment horizontal="center" vertical="top" textRotation="255"/>
    </xf>
    <xf numFmtId="0" fontId="64" fillId="34" borderId="24" xfId="0" applyFont="1" applyFill="1" applyBorder="1" applyAlignment="1">
      <alignment horizontal="center" vertical="top" textRotation="255"/>
    </xf>
    <xf numFmtId="0" fontId="64" fillId="0" borderId="51" xfId="0" applyFont="1" applyFill="1" applyBorder="1" applyAlignment="1">
      <alignment horizontal="center" vertical="top" textRotation="255"/>
    </xf>
    <xf numFmtId="0" fontId="64" fillId="0" borderId="52" xfId="0" applyFont="1" applyFill="1" applyBorder="1" applyAlignment="1">
      <alignment horizontal="center" vertical="top" textRotation="255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92</xdr:col>
      <xdr:colOff>257175</xdr:colOff>
      <xdr:row>0</xdr:row>
      <xdr:rowOff>95250</xdr:rowOff>
    </xdr:from>
    <xdr:to>
      <xdr:col>98</xdr:col>
      <xdr:colOff>219075</xdr:colOff>
      <xdr:row>1</xdr:row>
      <xdr:rowOff>142875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9719250" y="95250"/>
          <a:ext cx="2514600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資料１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92</xdr:col>
      <xdr:colOff>257175</xdr:colOff>
      <xdr:row>0</xdr:row>
      <xdr:rowOff>95250</xdr:rowOff>
    </xdr:from>
    <xdr:to>
      <xdr:col>98</xdr:col>
      <xdr:colOff>219075</xdr:colOff>
      <xdr:row>1</xdr:row>
      <xdr:rowOff>142875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9947850" y="95250"/>
          <a:ext cx="22193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資料１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99</xdr:col>
      <xdr:colOff>142875</xdr:colOff>
      <xdr:row>0</xdr:row>
      <xdr:rowOff>95250</xdr:rowOff>
    </xdr:from>
    <xdr:to>
      <xdr:col>102</xdr:col>
      <xdr:colOff>219075</xdr:colOff>
      <xdr:row>1</xdr:row>
      <xdr:rowOff>19050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1319450" y="95250"/>
          <a:ext cx="11334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資料１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94</xdr:col>
      <xdr:colOff>142875</xdr:colOff>
      <xdr:row>0</xdr:row>
      <xdr:rowOff>95250</xdr:rowOff>
    </xdr:from>
    <xdr:to>
      <xdr:col>97</xdr:col>
      <xdr:colOff>219075</xdr:colOff>
      <xdr:row>1</xdr:row>
      <xdr:rowOff>19050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0195500" y="95250"/>
          <a:ext cx="11334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資料１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90</xdr:col>
      <xdr:colOff>142875</xdr:colOff>
      <xdr:row>0</xdr:row>
      <xdr:rowOff>95250</xdr:rowOff>
    </xdr:from>
    <xdr:to>
      <xdr:col>93</xdr:col>
      <xdr:colOff>219075</xdr:colOff>
      <xdr:row>1</xdr:row>
      <xdr:rowOff>19050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8595300" y="95250"/>
          <a:ext cx="11334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資料１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86</xdr:col>
      <xdr:colOff>219075</xdr:colOff>
      <xdr:row>0</xdr:row>
      <xdr:rowOff>95250</xdr:rowOff>
    </xdr:from>
    <xdr:to>
      <xdr:col>88</xdr:col>
      <xdr:colOff>219075</xdr:colOff>
      <xdr:row>1</xdr:row>
      <xdr:rowOff>38100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3375600" y="95250"/>
          <a:ext cx="933450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資料１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87</xdr:col>
      <xdr:colOff>142875</xdr:colOff>
      <xdr:row>0</xdr:row>
      <xdr:rowOff>76200</xdr:rowOff>
    </xdr:from>
    <xdr:to>
      <xdr:col>90</xdr:col>
      <xdr:colOff>190500</xdr:colOff>
      <xdr:row>1</xdr:row>
      <xdr:rowOff>161925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2480250" y="76200"/>
          <a:ext cx="1209675" cy="390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資料１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83</xdr:col>
      <xdr:colOff>304800</xdr:colOff>
      <xdr:row>0</xdr:row>
      <xdr:rowOff>47625</xdr:rowOff>
    </xdr:from>
    <xdr:to>
      <xdr:col>86</xdr:col>
      <xdr:colOff>295275</xdr:colOff>
      <xdr:row>0</xdr:row>
      <xdr:rowOff>438150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0508575" y="47625"/>
          <a:ext cx="1190625" cy="390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資料１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80</xdr:col>
      <xdr:colOff>0</xdr:colOff>
      <xdr:row>0</xdr:row>
      <xdr:rowOff>47625</xdr:rowOff>
    </xdr:from>
    <xdr:to>
      <xdr:col>82</xdr:col>
      <xdr:colOff>0</xdr:colOff>
      <xdr:row>0</xdr:row>
      <xdr:rowOff>295275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0622875" y="47625"/>
          <a:ext cx="742950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資料１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4%20&#22806;&#22269;&#20154;&#20303;&#27665;&#25968;&#12539;&#22312;&#30041;&#31649;&#29702;\H28%20&#22806;&#22269;&#20154;&#20303;&#27665;&#25968;&#65288;&#24179;&#25104;29&#24180;1&#26376;1&#26085;&#65289;\04%20&#22577;&#36947;&#30330;&#34920;&#12539;&#36890;&#30693;\&#65320;&#65328;&#20844;&#38283;&#29992;\&#12304;24&#20803;&#12487;&#12540;&#12479;&#12305;&#22806;&#22269;&#20154;&#30331;&#37682;&#22269;&#31821;&#21029;&#24066;&#30010;&#26449;&#21029;&#20154;&#21729;&#34920;&#65288;H25.1.1&#29694;&#22312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onsv021\&#22269;&#38555;&#26085;&#26412;&#28023;c$\23%20&#22806;&#22269;&#20154;&#20303;&#27665;&#25968;&#12539;&#22312;&#30041;&#31649;&#29702;\H24%20&#22806;&#22269;&#20154;&#30331;&#37682;&#25968;\03&#12392;&#12426;&#12414;&#12392;&#12417;\&#12304;24&#20803;&#12487;&#12540;&#12479;&#12305;&#22806;&#22269;&#20154;&#30331;&#37682;&#22269;&#31821;&#21029;&#24066;&#30010;&#26449;&#21029;&#20154;&#21729;&#34920;&#65288;H25.1.1&#29694;&#22312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×概要（手持ち）"/>
      <sheetName val="推移・構成比（総数）"/>
      <sheetName val="市町村別 (地図用パーツ)"/>
      <sheetName val="市町村別（増減等集計）"/>
      <sheetName val="外国人登録者数の推移"/>
      <sheetName val="平成24年末-23(増減）"/>
      <sheetName val="平成24年末"/>
      <sheetName val="平成23年末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×概要（手持ち）"/>
      <sheetName val="推移・構成比（総数）"/>
      <sheetName val="市町村別 (地図用パーツ)"/>
      <sheetName val="市町村別（増減等集計）"/>
      <sheetName val="【増減】台・中合算平成25年1月-23末 (2)"/>
      <sheetName val="外国人登録者数の推移"/>
      <sheetName val="平成25年-23(増減）"/>
      <sheetName val="平成24年末"/>
      <sheetName val="平成23年末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106"/>
  <sheetViews>
    <sheetView tabSelected="1" zoomScale="50" zoomScaleNormal="50" zoomScalePageLayoutView="0" workbookViewId="0" topLeftCell="A1">
      <selection activeCell="HQ10" sqref="HQ10"/>
    </sheetView>
  </sheetViews>
  <sheetFormatPr defaultColWidth="8.7109375" defaultRowHeight="12"/>
  <cols>
    <col min="1" max="1" width="14.8515625" style="15" customWidth="1"/>
    <col min="2" max="2" width="12.8515625" style="49" customWidth="1"/>
    <col min="3" max="3" width="11.421875" style="49" customWidth="1"/>
    <col min="4" max="4" width="5.28125" style="0" customWidth="1"/>
    <col min="5" max="5" width="8.140625" style="0" bestFit="1" customWidth="1"/>
    <col min="6" max="6" width="7.00390625" style="0" customWidth="1"/>
    <col min="7" max="7" width="8.140625" style="0" bestFit="1" customWidth="1"/>
    <col min="8" max="8" width="5.28125" style="0" customWidth="1"/>
    <col min="9" max="9" width="13.00390625" style="0" customWidth="1"/>
    <col min="10" max="10" width="6.8515625" style="0" customWidth="1"/>
    <col min="11" max="11" width="5.28125" style="0" customWidth="1"/>
    <col min="12" max="13" width="6.8515625" style="0" customWidth="1"/>
    <col min="14" max="16" width="5.28125" style="0" customWidth="1"/>
    <col min="17" max="17" width="8.140625" style="0" customWidth="1"/>
    <col min="18" max="18" width="8.8515625" style="0" customWidth="1"/>
    <col min="19" max="19" width="5.28125" style="0" customWidth="1"/>
    <col min="20" max="20" width="8.140625" style="0" customWidth="1"/>
    <col min="21" max="21" width="5.28125" style="0" customWidth="1"/>
    <col min="22" max="22" width="8.140625" style="0" bestFit="1" customWidth="1"/>
    <col min="23" max="23" width="6.8515625" style="0" customWidth="1"/>
    <col min="24" max="24" width="11.8515625" style="0" bestFit="1" customWidth="1"/>
    <col min="25" max="26" width="5.28125" style="0" customWidth="1"/>
    <col min="27" max="27" width="6.8515625" style="0" customWidth="1"/>
    <col min="28" max="28" width="11.8515625" style="0" bestFit="1" customWidth="1"/>
    <col min="29" max="29" width="7.28125" style="0" customWidth="1"/>
    <col min="30" max="30" width="10.8515625" style="0" customWidth="1"/>
    <col min="31" max="51" width="5.28125" style="0" customWidth="1"/>
    <col min="52" max="52" width="6.8515625" style="0" customWidth="1"/>
    <col min="53" max="64" width="5.28125" style="0" customWidth="1"/>
    <col min="65" max="65" width="10.8515625" style="0" customWidth="1"/>
    <col min="66" max="79" width="5.28125" style="0" customWidth="1"/>
    <col min="80" max="80" width="10.8515625" style="0" customWidth="1"/>
    <col min="81" max="87" width="5.28125" style="0" customWidth="1"/>
    <col min="88" max="88" width="6.8515625" style="0" customWidth="1"/>
    <col min="89" max="89" width="10.8515625" style="0" customWidth="1"/>
    <col min="90" max="91" width="5.28125" style="0" customWidth="1"/>
    <col min="92" max="92" width="11.8515625" style="0" bestFit="1" customWidth="1"/>
    <col min="93" max="93" width="8.140625" style="0" bestFit="1" customWidth="1"/>
    <col min="94" max="94" width="6.8515625" style="0" customWidth="1"/>
    <col min="95" max="97" width="5.28125" style="0" customWidth="1"/>
    <col min="98" max="98" width="7.421875" style="0" customWidth="1"/>
    <col min="99" max="101" width="5.28125" style="0" customWidth="1"/>
    <col min="102" max="102" width="5.8515625" style="0" customWidth="1"/>
    <col min="103" max="103" width="12.28125" style="0" bestFit="1" customWidth="1"/>
    <col min="104" max="230" width="8.7109375" style="0" customWidth="1"/>
    <col min="231" max="16384" width="8.7109375" style="9" customWidth="1"/>
  </cols>
  <sheetData>
    <row r="1" ht="24" customHeight="1"/>
    <row r="2" spans="4:101" ht="39" customHeight="1">
      <c r="D2" s="50"/>
      <c r="E2" s="50"/>
      <c r="F2" s="53"/>
      <c r="G2" s="53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3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3"/>
      <c r="AF2" s="50"/>
      <c r="AH2" s="50"/>
      <c r="AI2" s="53"/>
      <c r="AJ2" s="50"/>
      <c r="AK2" s="51" t="s">
        <v>80</v>
      </c>
      <c r="AL2" s="51"/>
      <c r="AM2" s="51"/>
      <c r="AN2" s="50"/>
      <c r="AO2" s="50"/>
      <c r="AP2" s="50"/>
      <c r="AQ2" s="50"/>
      <c r="AR2" s="50"/>
      <c r="AS2" s="50"/>
      <c r="AT2" s="50"/>
      <c r="AU2" s="50"/>
      <c r="AV2" s="53"/>
      <c r="AW2" s="50"/>
      <c r="AX2" s="50"/>
      <c r="AY2" s="50"/>
      <c r="AZ2" s="50"/>
      <c r="BA2" s="50"/>
      <c r="BB2" s="50"/>
      <c r="BC2" s="50"/>
      <c r="BD2" s="50"/>
      <c r="BE2" s="50"/>
      <c r="BF2" s="50"/>
      <c r="BG2" s="50"/>
      <c r="BH2" s="50"/>
      <c r="BI2" s="50"/>
      <c r="BJ2" s="50"/>
      <c r="BK2" s="50"/>
      <c r="BL2" s="50"/>
      <c r="BM2" s="216"/>
      <c r="BN2" s="50"/>
      <c r="BO2" s="50"/>
      <c r="BP2" s="50"/>
      <c r="BQ2" s="50"/>
      <c r="BR2" s="174"/>
      <c r="BS2" s="174"/>
      <c r="BT2" s="50"/>
      <c r="BU2" s="50"/>
      <c r="BV2" s="50"/>
      <c r="BW2" s="50"/>
      <c r="BX2" s="50"/>
      <c r="BY2" s="50"/>
      <c r="BZ2" s="50"/>
      <c r="CA2" s="50"/>
      <c r="CB2" s="50"/>
      <c r="CC2" s="50"/>
      <c r="CD2" s="50"/>
      <c r="CE2" s="50"/>
      <c r="CF2" s="50"/>
      <c r="CG2" s="50"/>
      <c r="CH2" s="50"/>
      <c r="CI2" s="50"/>
      <c r="CJ2" s="50"/>
      <c r="CK2" s="50"/>
      <c r="CL2" s="50"/>
      <c r="CM2" s="50"/>
      <c r="CN2" s="50"/>
      <c r="CO2" s="50"/>
      <c r="CP2" s="50"/>
      <c r="CQ2" s="52"/>
      <c r="CR2" s="52"/>
      <c r="CS2" s="52" t="s">
        <v>53</v>
      </c>
      <c r="CT2" s="50"/>
      <c r="CU2" s="52"/>
      <c r="CV2" s="50"/>
      <c r="CW2" s="53"/>
    </row>
    <row r="3" spans="1:99" ht="19.5" customHeight="1">
      <c r="A3" s="16"/>
      <c r="B3" s="2"/>
      <c r="C3" s="2"/>
      <c r="I3" s="217"/>
      <c r="AD3" s="218"/>
      <c r="CQ3" s="132"/>
      <c r="CR3" s="132"/>
      <c r="CS3" s="132" t="s">
        <v>598</v>
      </c>
      <c r="CU3" s="132"/>
    </row>
    <row r="4" spans="1:99" ht="13.5" customHeight="1">
      <c r="A4" s="16"/>
      <c r="B4" s="2"/>
      <c r="C4" s="2"/>
      <c r="CU4" s="3"/>
    </row>
    <row r="5" spans="1:102" ht="23.25" customHeight="1" thickBot="1">
      <c r="A5" s="16"/>
      <c r="B5" s="2"/>
      <c r="C5" s="2"/>
      <c r="D5" s="133">
        <v>1</v>
      </c>
      <c r="E5" s="133">
        <v>2</v>
      </c>
      <c r="F5" s="133">
        <v>3</v>
      </c>
      <c r="G5" s="133">
        <v>4</v>
      </c>
      <c r="H5" s="133">
        <v>5</v>
      </c>
      <c r="I5" s="133">
        <v>6</v>
      </c>
      <c r="J5" s="133">
        <v>7</v>
      </c>
      <c r="K5" s="133">
        <v>8</v>
      </c>
      <c r="L5" s="133">
        <v>9</v>
      </c>
      <c r="M5" s="133">
        <v>10</v>
      </c>
      <c r="N5" s="133">
        <v>11</v>
      </c>
      <c r="O5" s="133">
        <v>12</v>
      </c>
      <c r="P5" s="133">
        <v>13</v>
      </c>
      <c r="Q5" s="133">
        <v>14</v>
      </c>
      <c r="R5" s="133">
        <v>15</v>
      </c>
      <c r="S5" s="133">
        <v>16</v>
      </c>
      <c r="T5" s="133">
        <v>17</v>
      </c>
      <c r="U5" s="133">
        <v>18</v>
      </c>
      <c r="V5" s="133">
        <v>19</v>
      </c>
      <c r="W5" s="133">
        <v>20</v>
      </c>
      <c r="X5" s="133">
        <v>21</v>
      </c>
      <c r="Y5" s="133">
        <v>22</v>
      </c>
      <c r="Z5" s="133">
        <v>23</v>
      </c>
      <c r="AA5" s="133">
        <v>24</v>
      </c>
      <c r="AB5" s="133">
        <v>25</v>
      </c>
      <c r="AC5" s="133">
        <v>26</v>
      </c>
      <c r="AD5" s="133"/>
      <c r="AE5" s="133">
        <v>27</v>
      </c>
      <c r="AF5" s="133">
        <v>28</v>
      </c>
      <c r="AG5" s="133">
        <v>29</v>
      </c>
      <c r="AH5" s="133">
        <v>30</v>
      </c>
      <c r="AI5" s="133">
        <v>31</v>
      </c>
      <c r="AJ5" s="133">
        <v>32</v>
      </c>
      <c r="AK5" s="133">
        <v>33</v>
      </c>
      <c r="AL5" s="133">
        <v>34</v>
      </c>
      <c r="AM5" s="133">
        <v>35</v>
      </c>
      <c r="AN5" s="133">
        <v>36</v>
      </c>
      <c r="AO5" s="133">
        <v>37</v>
      </c>
      <c r="AP5" s="133">
        <v>38</v>
      </c>
      <c r="AQ5" s="133">
        <v>39</v>
      </c>
      <c r="AR5" s="133">
        <v>40</v>
      </c>
      <c r="AS5" s="133">
        <v>41</v>
      </c>
      <c r="AT5" s="133">
        <v>42</v>
      </c>
      <c r="AU5" s="133">
        <v>43</v>
      </c>
      <c r="AV5" s="133">
        <v>44</v>
      </c>
      <c r="AW5" s="133">
        <v>45</v>
      </c>
      <c r="AX5" s="133">
        <v>46</v>
      </c>
      <c r="AY5" s="133">
        <v>47</v>
      </c>
      <c r="AZ5" s="133">
        <v>48</v>
      </c>
      <c r="BA5" s="133">
        <v>49</v>
      </c>
      <c r="BB5" s="133">
        <v>50</v>
      </c>
      <c r="BC5" s="133">
        <v>51</v>
      </c>
      <c r="BD5" s="133">
        <v>52</v>
      </c>
      <c r="BE5" s="133">
        <v>53</v>
      </c>
      <c r="BF5" s="133">
        <v>54</v>
      </c>
      <c r="BG5" s="133">
        <v>55</v>
      </c>
      <c r="BH5" s="133">
        <v>56</v>
      </c>
      <c r="BI5" s="133">
        <v>57</v>
      </c>
      <c r="BJ5" s="133">
        <v>58</v>
      </c>
      <c r="BK5" s="133">
        <v>59</v>
      </c>
      <c r="BL5" s="133">
        <v>60</v>
      </c>
      <c r="BM5" s="133"/>
      <c r="BN5" s="133">
        <v>61</v>
      </c>
      <c r="BO5" s="133">
        <v>62</v>
      </c>
      <c r="BP5" s="133">
        <v>63</v>
      </c>
      <c r="BQ5" s="133">
        <v>64</v>
      </c>
      <c r="BR5" s="133">
        <v>65</v>
      </c>
      <c r="BS5" s="133">
        <v>66</v>
      </c>
      <c r="BT5" s="133">
        <v>67</v>
      </c>
      <c r="BU5" s="133">
        <v>68</v>
      </c>
      <c r="BV5" s="133">
        <v>69</v>
      </c>
      <c r="BW5" s="133">
        <v>70</v>
      </c>
      <c r="BX5" s="133">
        <v>71</v>
      </c>
      <c r="BY5" s="133">
        <v>72</v>
      </c>
      <c r="BZ5" s="133">
        <v>73</v>
      </c>
      <c r="CA5" s="133">
        <v>74</v>
      </c>
      <c r="CB5" s="133"/>
      <c r="CC5" s="133">
        <v>75</v>
      </c>
      <c r="CD5" s="133">
        <v>76</v>
      </c>
      <c r="CE5" s="133">
        <v>77</v>
      </c>
      <c r="CF5" s="133">
        <v>78</v>
      </c>
      <c r="CG5" s="133">
        <v>79</v>
      </c>
      <c r="CH5" s="133">
        <v>80</v>
      </c>
      <c r="CI5" s="133">
        <v>81</v>
      </c>
      <c r="CJ5" s="133">
        <v>82</v>
      </c>
      <c r="CK5" s="133"/>
      <c r="CL5" s="133">
        <v>83</v>
      </c>
      <c r="CM5" s="133">
        <v>84</v>
      </c>
      <c r="CN5" s="133">
        <v>85</v>
      </c>
      <c r="CO5" s="133">
        <v>86</v>
      </c>
      <c r="CP5" s="133">
        <v>87</v>
      </c>
      <c r="CQ5" s="133">
        <v>88</v>
      </c>
      <c r="CR5" s="133">
        <v>89</v>
      </c>
      <c r="CS5" s="133">
        <v>90</v>
      </c>
      <c r="CT5" s="133"/>
      <c r="CU5" s="133">
        <v>91</v>
      </c>
      <c r="CV5" s="133">
        <v>92</v>
      </c>
      <c r="CW5" s="133">
        <v>93</v>
      </c>
      <c r="CX5" s="133"/>
    </row>
    <row r="6" spans="1:230" ht="19.5" customHeight="1">
      <c r="A6" s="4"/>
      <c r="B6" s="180"/>
      <c r="C6" s="223" t="s">
        <v>201</v>
      </c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19"/>
      <c r="AC6" s="19"/>
      <c r="AD6" s="223" t="s">
        <v>202</v>
      </c>
      <c r="AE6" s="30"/>
      <c r="AF6" s="7"/>
      <c r="AG6" s="7"/>
      <c r="AH6" s="7"/>
      <c r="AI6" s="30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19"/>
      <c r="BJ6" s="19"/>
      <c r="BK6" s="19"/>
      <c r="BL6" s="19"/>
      <c r="BM6" s="223" t="s">
        <v>203</v>
      </c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223" t="s">
        <v>204</v>
      </c>
      <c r="CC6" s="7"/>
      <c r="CD6" s="7"/>
      <c r="CE6" s="7"/>
      <c r="CF6" s="7"/>
      <c r="CG6" s="7"/>
      <c r="CH6" s="7"/>
      <c r="CI6" s="7"/>
      <c r="CJ6" s="26"/>
      <c r="CK6" s="223" t="s">
        <v>205</v>
      </c>
      <c r="CL6" s="7"/>
      <c r="CM6" s="7"/>
      <c r="CN6" s="7"/>
      <c r="CO6" s="7"/>
      <c r="CP6" s="7"/>
      <c r="CQ6" s="19"/>
      <c r="CR6" s="19"/>
      <c r="CS6" s="19"/>
      <c r="CT6" s="223" t="s">
        <v>206</v>
      </c>
      <c r="CU6" s="7"/>
      <c r="CV6" s="7"/>
      <c r="CW6" s="26"/>
      <c r="CX6" s="225" t="s">
        <v>207</v>
      </c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9"/>
      <c r="FX6" s="9"/>
      <c r="FY6" s="9"/>
      <c r="FZ6" s="9"/>
      <c r="GA6" s="9"/>
      <c r="GB6" s="9"/>
      <c r="GC6" s="9"/>
      <c r="GD6" s="9"/>
      <c r="GE6" s="9"/>
      <c r="GF6" s="9"/>
      <c r="GG6" s="9"/>
      <c r="GH6" s="9"/>
      <c r="GI6" s="9"/>
      <c r="GJ6" s="9"/>
      <c r="GK6" s="9"/>
      <c r="GL6" s="9"/>
      <c r="GM6" s="9"/>
      <c r="GN6" s="9"/>
      <c r="GO6" s="9"/>
      <c r="GP6" s="9"/>
      <c r="GQ6" s="9"/>
      <c r="GR6" s="9"/>
      <c r="GS6" s="9"/>
      <c r="GT6" s="9"/>
      <c r="GU6" s="9"/>
      <c r="GV6" s="9"/>
      <c r="GW6" s="9"/>
      <c r="GX6" s="9"/>
      <c r="GY6" s="9"/>
      <c r="GZ6" s="9"/>
      <c r="HA6" s="9"/>
      <c r="HB6" s="9"/>
      <c r="HC6" s="9"/>
      <c r="HD6" s="9"/>
      <c r="HE6" s="9"/>
      <c r="HF6" s="9"/>
      <c r="HG6" s="9"/>
      <c r="HH6" s="9"/>
      <c r="HI6" s="9"/>
      <c r="HJ6" s="9"/>
      <c r="HK6" s="9"/>
      <c r="HL6" s="9"/>
      <c r="HM6" s="9"/>
      <c r="HN6" s="9"/>
      <c r="HO6" s="9"/>
      <c r="HP6" s="9"/>
      <c r="HQ6" s="9"/>
      <c r="HR6" s="9"/>
      <c r="HS6" s="9"/>
      <c r="HT6" s="9"/>
      <c r="HU6" s="9"/>
      <c r="HV6" s="9"/>
    </row>
    <row r="7" spans="1:102" s="15" customFormat="1" ht="148.5" customHeight="1" thickBot="1">
      <c r="A7" s="10"/>
      <c r="B7" s="181" t="s">
        <v>0</v>
      </c>
      <c r="C7" s="224"/>
      <c r="D7" s="13" t="s">
        <v>70</v>
      </c>
      <c r="E7" s="13" t="s">
        <v>208</v>
      </c>
      <c r="F7" s="13" t="s">
        <v>209</v>
      </c>
      <c r="G7" s="13" t="s">
        <v>60</v>
      </c>
      <c r="H7" s="13" t="s">
        <v>210</v>
      </c>
      <c r="I7" s="13" t="s">
        <v>211</v>
      </c>
      <c r="J7" s="13" t="s">
        <v>82</v>
      </c>
      <c r="K7" s="13" t="s">
        <v>74</v>
      </c>
      <c r="L7" s="13" t="s">
        <v>212</v>
      </c>
      <c r="M7" s="13" t="s">
        <v>84</v>
      </c>
      <c r="N7" s="13" t="s">
        <v>213</v>
      </c>
      <c r="O7" s="13" t="s">
        <v>214</v>
      </c>
      <c r="P7" s="13" t="s">
        <v>78</v>
      </c>
      <c r="Q7" s="13" t="s">
        <v>215</v>
      </c>
      <c r="R7" s="13" t="s">
        <v>216</v>
      </c>
      <c r="S7" s="13" t="s">
        <v>217</v>
      </c>
      <c r="T7" s="13" t="s">
        <v>64</v>
      </c>
      <c r="U7" s="13" t="s">
        <v>218</v>
      </c>
      <c r="V7" s="13" t="s">
        <v>219</v>
      </c>
      <c r="W7" s="13" t="s">
        <v>220</v>
      </c>
      <c r="X7" s="13" t="s">
        <v>221</v>
      </c>
      <c r="Y7" s="13" t="s">
        <v>77</v>
      </c>
      <c r="Z7" s="13" t="s">
        <v>222</v>
      </c>
      <c r="AA7" s="13" t="s">
        <v>223</v>
      </c>
      <c r="AB7" s="13" t="s">
        <v>65</v>
      </c>
      <c r="AC7" s="13" t="s">
        <v>444</v>
      </c>
      <c r="AD7" s="224"/>
      <c r="AE7" s="57" t="s">
        <v>71</v>
      </c>
      <c r="AF7" s="13" t="s">
        <v>224</v>
      </c>
      <c r="AG7" s="13" t="s">
        <v>56</v>
      </c>
      <c r="AH7" s="13" t="s">
        <v>114</v>
      </c>
      <c r="AI7" s="57" t="s">
        <v>226</v>
      </c>
      <c r="AJ7" s="13" t="s">
        <v>62</v>
      </c>
      <c r="AK7" s="13" t="s">
        <v>73</v>
      </c>
      <c r="AL7" s="13" t="s">
        <v>229</v>
      </c>
      <c r="AM7" s="13" t="s">
        <v>230</v>
      </c>
      <c r="AN7" s="13" t="s">
        <v>231</v>
      </c>
      <c r="AO7" s="13" t="s">
        <v>168</v>
      </c>
      <c r="AP7" s="13" t="s">
        <v>233</v>
      </c>
      <c r="AQ7" s="13" t="s">
        <v>234</v>
      </c>
      <c r="AR7" s="13" t="s">
        <v>75</v>
      </c>
      <c r="AS7" s="13" t="s">
        <v>63</v>
      </c>
      <c r="AT7" s="13" t="s">
        <v>86</v>
      </c>
      <c r="AU7" s="13" t="s">
        <v>88</v>
      </c>
      <c r="AV7" s="13" t="s">
        <v>91</v>
      </c>
      <c r="AW7" s="13" t="s">
        <v>183</v>
      </c>
      <c r="AX7" s="13" t="s">
        <v>184</v>
      </c>
      <c r="AY7" s="13" t="s">
        <v>242</v>
      </c>
      <c r="AZ7" s="13" t="s">
        <v>94</v>
      </c>
      <c r="BA7" s="13" t="s">
        <v>97</v>
      </c>
      <c r="BB7" s="13" t="s">
        <v>190</v>
      </c>
      <c r="BC7" s="13" t="s">
        <v>245</v>
      </c>
      <c r="BD7" s="13" t="s">
        <v>99</v>
      </c>
      <c r="BE7" s="13" t="s">
        <v>247</v>
      </c>
      <c r="BF7" s="13" t="s">
        <v>248</v>
      </c>
      <c r="BG7" s="13" t="s">
        <v>103</v>
      </c>
      <c r="BH7" s="13" t="s">
        <v>96</v>
      </c>
      <c r="BI7" s="20" t="s">
        <v>251</v>
      </c>
      <c r="BJ7" s="20" t="s">
        <v>474</v>
      </c>
      <c r="BK7" s="20" t="s">
        <v>101</v>
      </c>
      <c r="BL7" s="20" t="s">
        <v>476</v>
      </c>
      <c r="BM7" s="224"/>
      <c r="BN7" s="13" t="s">
        <v>68</v>
      </c>
      <c r="BO7" s="13" t="s">
        <v>254</v>
      </c>
      <c r="BP7" s="13" t="s">
        <v>255</v>
      </c>
      <c r="BQ7" s="13" t="s">
        <v>79</v>
      </c>
      <c r="BR7" s="13" t="s">
        <v>397</v>
      </c>
      <c r="BS7" s="13" t="s">
        <v>69</v>
      </c>
      <c r="BT7" s="14" t="s">
        <v>89</v>
      </c>
      <c r="BU7" s="13" t="s">
        <v>90</v>
      </c>
      <c r="BV7" s="13" t="s">
        <v>260</v>
      </c>
      <c r="BW7" s="13" t="s">
        <v>578</v>
      </c>
      <c r="BX7" s="13" t="s">
        <v>261</v>
      </c>
      <c r="BY7" s="13" t="s">
        <v>262</v>
      </c>
      <c r="BZ7" s="13" t="s">
        <v>197</v>
      </c>
      <c r="CA7" s="13" t="s">
        <v>599</v>
      </c>
      <c r="CB7" s="224"/>
      <c r="CC7" s="13" t="s">
        <v>264</v>
      </c>
      <c r="CD7" s="13" t="s">
        <v>600</v>
      </c>
      <c r="CE7" s="13" t="s">
        <v>76</v>
      </c>
      <c r="CF7" s="14" t="s">
        <v>265</v>
      </c>
      <c r="CG7" s="13" t="s">
        <v>266</v>
      </c>
      <c r="CH7" s="13" t="s">
        <v>92</v>
      </c>
      <c r="CI7" s="14" t="s">
        <v>100</v>
      </c>
      <c r="CJ7" s="27" t="s">
        <v>269</v>
      </c>
      <c r="CK7" s="224"/>
      <c r="CL7" s="13" t="s">
        <v>58</v>
      </c>
      <c r="CM7" s="13" t="s">
        <v>59</v>
      </c>
      <c r="CN7" s="13" t="s">
        <v>272</v>
      </c>
      <c r="CO7" s="13" t="s">
        <v>72</v>
      </c>
      <c r="CP7" s="13" t="s">
        <v>275</v>
      </c>
      <c r="CQ7" s="14" t="s">
        <v>276</v>
      </c>
      <c r="CR7" s="14" t="s">
        <v>601</v>
      </c>
      <c r="CS7" s="14" t="s">
        <v>410</v>
      </c>
      <c r="CT7" s="224"/>
      <c r="CU7" s="13" t="s">
        <v>277</v>
      </c>
      <c r="CV7" s="13" t="s">
        <v>278</v>
      </c>
      <c r="CW7" s="27" t="s">
        <v>280</v>
      </c>
      <c r="CX7" s="226"/>
    </row>
    <row r="8" spans="1:102" s="18" customFormat="1" ht="53.25" customHeight="1" thickTop="1">
      <c r="A8" s="137" t="s">
        <v>198</v>
      </c>
      <c r="B8" s="138">
        <f>SUM(B9:B23)</f>
        <v>19084</v>
      </c>
      <c r="C8" s="188">
        <f aca="true" t="shared" si="0" ref="C8:C23">IF(SUM(D8:AC8)&gt;0,SUM(D8:AC8),"")</f>
        <v>15375</v>
      </c>
      <c r="D8" s="140">
        <f>SUM(D9:D23)</f>
        <v>1</v>
      </c>
      <c r="E8" s="140">
        <f aca="true" t="shared" si="1" ref="E8:AC8">SUM(E9:E23)</f>
        <v>142</v>
      </c>
      <c r="F8" s="140">
        <f t="shared" si="1"/>
        <v>121</v>
      </c>
      <c r="G8" s="140">
        <f t="shared" si="1"/>
        <v>126</v>
      </c>
      <c r="H8" s="140">
        <f t="shared" si="1"/>
        <v>29</v>
      </c>
      <c r="I8" s="140">
        <f t="shared" si="1"/>
        <v>4735</v>
      </c>
      <c r="J8" s="140">
        <f t="shared" si="1"/>
        <v>161</v>
      </c>
      <c r="K8" s="140">
        <f t="shared" si="1"/>
        <v>1</v>
      </c>
      <c r="L8" s="140">
        <f t="shared" si="1"/>
        <v>167</v>
      </c>
      <c r="M8" s="140">
        <f t="shared" si="1"/>
        <v>684</v>
      </c>
      <c r="N8" s="140">
        <f t="shared" si="1"/>
        <v>4</v>
      </c>
      <c r="O8" s="140">
        <f t="shared" si="1"/>
        <v>4</v>
      </c>
      <c r="P8" s="140">
        <f t="shared" si="1"/>
        <v>2</v>
      </c>
      <c r="Q8" s="140">
        <f t="shared" si="1"/>
        <v>96</v>
      </c>
      <c r="R8" s="140">
        <f t="shared" si="1"/>
        <v>841</v>
      </c>
      <c r="S8" s="140">
        <f t="shared" si="1"/>
        <v>10</v>
      </c>
      <c r="T8" s="140">
        <f t="shared" si="1"/>
        <v>86</v>
      </c>
      <c r="U8" s="140">
        <f t="shared" si="1"/>
        <v>77</v>
      </c>
      <c r="V8" s="140">
        <f t="shared" si="1"/>
        <v>155</v>
      </c>
      <c r="W8" s="140">
        <f t="shared" si="1"/>
        <v>583</v>
      </c>
      <c r="X8" s="140">
        <f t="shared" si="1"/>
        <v>2436</v>
      </c>
      <c r="Y8" s="140">
        <f t="shared" si="1"/>
        <v>5</v>
      </c>
      <c r="Z8" s="140">
        <f t="shared" si="1"/>
        <v>7</v>
      </c>
      <c r="AA8" s="140">
        <f t="shared" si="1"/>
        <v>161</v>
      </c>
      <c r="AB8" s="140">
        <f>SUM(AB9:AB23)</f>
        <v>4740</v>
      </c>
      <c r="AC8" s="140">
        <f t="shared" si="1"/>
        <v>1</v>
      </c>
      <c r="AD8" s="189">
        <f>IF(SUM(AD9:AD23)=SUM(AE8:BL8),SUM(AD9:AD23),"NG")</f>
        <v>687</v>
      </c>
      <c r="AE8" s="143">
        <f>SUM(AE9:AE23)</f>
        <v>3</v>
      </c>
      <c r="AF8" s="143">
        <f aca="true" t="shared" si="2" ref="AF8:BL8">SUM(AF9:AF23)</f>
        <v>3</v>
      </c>
      <c r="AG8" s="143">
        <f t="shared" si="2"/>
        <v>1</v>
      </c>
      <c r="AH8" s="143">
        <f t="shared" si="2"/>
        <v>1</v>
      </c>
      <c r="AI8" s="143">
        <f t="shared" si="2"/>
        <v>3</v>
      </c>
      <c r="AJ8" s="143">
        <f t="shared" si="2"/>
        <v>4</v>
      </c>
      <c r="AK8" s="143">
        <f t="shared" si="2"/>
        <v>1</v>
      </c>
      <c r="AL8" s="143">
        <f t="shared" si="2"/>
        <v>2</v>
      </c>
      <c r="AM8" s="143">
        <f t="shared" si="2"/>
        <v>15</v>
      </c>
      <c r="AN8" s="143">
        <f t="shared" si="2"/>
        <v>9</v>
      </c>
      <c r="AO8" s="143">
        <f t="shared" si="2"/>
        <v>3</v>
      </c>
      <c r="AP8" s="143">
        <f t="shared" si="2"/>
        <v>4</v>
      </c>
      <c r="AQ8" s="143">
        <f t="shared" si="2"/>
        <v>8</v>
      </c>
      <c r="AR8" s="143">
        <f>SUM(AR9:AR23)</f>
        <v>1</v>
      </c>
      <c r="AS8" s="143">
        <f t="shared" si="2"/>
        <v>3</v>
      </c>
      <c r="AT8" s="143">
        <f t="shared" si="2"/>
        <v>1</v>
      </c>
      <c r="AU8" s="143">
        <f t="shared" si="2"/>
        <v>8</v>
      </c>
      <c r="AV8" s="143">
        <f t="shared" si="2"/>
        <v>1</v>
      </c>
      <c r="AW8" s="143">
        <f t="shared" si="2"/>
        <v>3</v>
      </c>
      <c r="AX8" s="143">
        <f t="shared" si="2"/>
        <v>2</v>
      </c>
      <c r="AY8" s="143">
        <f t="shared" si="2"/>
        <v>32</v>
      </c>
      <c r="AZ8" s="143">
        <f t="shared" si="2"/>
        <v>495</v>
      </c>
      <c r="BA8" s="143">
        <f t="shared" si="2"/>
        <v>4</v>
      </c>
      <c r="BB8" s="143">
        <f>SUM(BB9:BB23)</f>
        <v>1</v>
      </c>
      <c r="BC8" s="143">
        <f t="shared" si="2"/>
        <v>2</v>
      </c>
      <c r="BD8" s="143">
        <f t="shared" si="2"/>
        <v>3</v>
      </c>
      <c r="BE8" s="143">
        <f t="shared" si="2"/>
        <v>39</v>
      </c>
      <c r="BF8" s="143">
        <f t="shared" si="2"/>
        <v>18</v>
      </c>
      <c r="BG8" s="143">
        <f t="shared" si="2"/>
        <v>11</v>
      </c>
      <c r="BH8" s="143">
        <f t="shared" si="2"/>
        <v>1</v>
      </c>
      <c r="BI8" s="143">
        <f t="shared" si="2"/>
        <v>1</v>
      </c>
      <c r="BJ8" s="143">
        <f t="shared" si="2"/>
        <v>1</v>
      </c>
      <c r="BK8" s="143">
        <f>SUM(BK9:BK23)</f>
        <v>2</v>
      </c>
      <c r="BL8" s="143">
        <f t="shared" si="2"/>
        <v>1</v>
      </c>
      <c r="BM8" s="190">
        <f>IF(SUM(BM9:BM23)=SUM(BN8:CA8),SUM(BN8:CA8),"NG")</f>
        <v>50</v>
      </c>
      <c r="BN8" s="140">
        <f aca="true" t="shared" si="3" ref="BN8:CA8">SUM(BN9:BN23)</f>
        <v>3</v>
      </c>
      <c r="BO8" s="140">
        <f t="shared" si="3"/>
        <v>6</v>
      </c>
      <c r="BP8" s="140">
        <f t="shared" si="3"/>
        <v>3</v>
      </c>
      <c r="BQ8" s="140">
        <f t="shared" si="3"/>
        <v>2</v>
      </c>
      <c r="BR8" s="140">
        <f>SUM(BR9:BR23)</f>
        <v>1</v>
      </c>
      <c r="BS8" s="140">
        <f t="shared" si="3"/>
        <v>3</v>
      </c>
      <c r="BT8" s="140">
        <f t="shared" si="3"/>
        <v>2</v>
      </c>
      <c r="BU8" s="140">
        <f t="shared" si="3"/>
        <v>5</v>
      </c>
      <c r="BV8" s="140">
        <f t="shared" si="3"/>
        <v>3</v>
      </c>
      <c r="BW8" s="140">
        <f>SUM(BW9:BW23)</f>
        <v>1</v>
      </c>
      <c r="BX8" s="140">
        <f t="shared" si="3"/>
        <v>2</v>
      </c>
      <c r="BY8" s="140">
        <f>SUM(BY9:BY23)</f>
        <v>17</v>
      </c>
      <c r="BZ8" s="140">
        <f>SUM(BZ9:BZ23)</f>
        <v>1</v>
      </c>
      <c r="CA8" s="140">
        <f t="shared" si="3"/>
        <v>1</v>
      </c>
      <c r="CB8" s="184">
        <f>IF(SUM(CB9:CB23)=SUM(CC8:CJ8),SUM(CC8:CJ8),"NG")</f>
        <v>237</v>
      </c>
      <c r="CC8" s="140">
        <f>SUM(CC9:CC23)</f>
        <v>27</v>
      </c>
      <c r="CD8" s="140">
        <f>SUM(CD9:CD23)</f>
        <v>1</v>
      </c>
      <c r="CE8" s="140">
        <f aca="true" t="shared" si="4" ref="CE8:CJ8">SUM(CE9:CE23)</f>
        <v>3</v>
      </c>
      <c r="CF8" s="140">
        <f t="shared" si="4"/>
        <v>16</v>
      </c>
      <c r="CG8" s="140">
        <f t="shared" si="4"/>
        <v>9</v>
      </c>
      <c r="CH8" s="140">
        <f t="shared" si="4"/>
        <v>2</v>
      </c>
      <c r="CI8" s="140">
        <f t="shared" si="4"/>
        <v>3</v>
      </c>
      <c r="CJ8" s="140">
        <f t="shared" si="4"/>
        <v>176</v>
      </c>
      <c r="CK8" s="211">
        <f>IF(SUM(CK9:CK23)=SUM(CL8:CS8),SUM(CL8:CS8),"NG")</f>
        <v>2696</v>
      </c>
      <c r="CL8" s="140">
        <f aca="true" t="shared" si="5" ref="CL8:CX8">SUM(CL9:CL23)</f>
        <v>7</v>
      </c>
      <c r="CM8" s="140">
        <f t="shared" si="5"/>
        <v>24</v>
      </c>
      <c r="CN8" s="140">
        <f t="shared" si="5"/>
        <v>2454</v>
      </c>
      <c r="CO8" s="140">
        <f t="shared" si="5"/>
        <v>3</v>
      </c>
      <c r="CP8" s="140">
        <f t="shared" si="5"/>
        <v>140</v>
      </c>
      <c r="CQ8" s="140">
        <f>SUM(CQ9:CQ23)</f>
        <v>66</v>
      </c>
      <c r="CR8" s="140">
        <f>SUM(CR9:CR23)</f>
        <v>1</v>
      </c>
      <c r="CS8" s="140">
        <f t="shared" si="5"/>
        <v>1</v>
      </c>
      <c r="CT8" s="211">
        <f>IF(SUM(CT9:CT23)=SUM(CU8:CW8),SUM(CU8:CW8),"NG")</f>
        <v>32</v>
      </c>
      <c r="CU8" s="140">
        <f>SUM(CU9:CU23)</f>
        <v>27</v>
      </c>
      <c r="CV8" s="140">
        <f>SUM(CV9:CV23)</f>
        <v>4</v>
      </c>
      <c r="CW8" s="140">
        <f>SUM(CW9:CW23)</f>
        <v>1</v>
      </c>
      <c r="CX8" s="186">
        <f t="shared" si="5"/>
        <v>7</v>
      </c>
    </row>
    <row r="9" spans="1:256" s="36" customFormat="1" ht="53.25" customHeight="1">
      <c r="A9" s="145" t="s">
        <v>417</v>
      </c>
      <c r="B9" s="146">
        <f aca="true" t="shared" si="6" ref="B9:B23">SUM(D9:AC9)+SUM(AE9:BL9)+SUM(BN9:CA9)+SUM(CC9:CJ9)+SUM(CL9:CS9)+SUM(CU9:CW9)+CX9</f>
        <v>7494</v>
      </c>
      <c r="C9" s="188">
        <f t="shared" si="0"/>
        <v>6316</v>
      </c>
      <c r="D9" s="175">
        <v>1</v>
      </c>
      <c r="E9" s="175">
        <v>29</v>
      </c>
      <c r="F9" s="175">
        <v>19</v>
      </c>
      <c r="G9" s="175">
        <v>44</v>
      </c>
      <c r="H9" s="175">
        <v>18</v>
      </c>
      <c r="I9" s="175">
        <v>2274</v>
      </c>
      <c r="J9" s="175">
        <v>72</v>
      </c>
      <c r="K9" s="148"/>
      <c r="L9" s="175">
        <v>67</v>
      </c>
      <c r="M9" s="175">
        <v>222</v>
      </c>
      <c r="N9" s="175">
        <v>3</v>
      </c>
      <c r="O9" s="175">
        <v>3</v>
      </c>
      <c r="P9" s="175">
        <v>1</v>
      </c>
      <c r="Q9" s="175">
        <v>52</v>
      </c>
      <c r="R9" s="148">
        <v>519</v>
      </c>
      <c r="S9" s="175">
        <v>2</v>
      </c>
      <c r="T9" s="175">
        <v>49</v>
      </c>
      <c r="U9" s="175">
        <v>27</v>
      </c>
      <c r="V9" s="175">
        <v>46</v>
      </c>
      <c r="W9" s="175">
        <v>91</v>
      </c>
      <c r="X9" s="175">
        <v>792</v>
      </c>
      <c r="Y9" s="175">
        <v>1</v>
      </c>
      <c r="Z9" s="175">
        <v>3</v>
      </c>
      <c r="AA9" s="175">
        <v>56</v>
      </c>
      <c r="AB9" s="213">
        <v>1925</v>
      </c>
      <c r="AC9" s="213"/>
      <c r="AD9" s="189">
        <f aca="true" t="shared" si="7" ref="AD9:AD23">IF(SUM(AE9:BL9)&gt;0,SUM(AE9:BL9),"")</f>
        <v>380</v>
      </c>
      <c r="AE9" s="175"/>
      <c r="AF9" s="175">
        <v>1</v>
      </c>
      <c r="AG9" s="175">
        <v>1</v>
      </c>
      <c r="AH9" s="175">
        <v>1</v>
      </c>
      <c r="AI9" s="175">
        <v>3</v>
      </c>
      <c r="AJ9" s="175">
        <v>2</v>
      </c>
      <c r="AK9" s="175"/>
      <c r="AL9" s="175">
        <v>1</v>
      </c>
      <c r="AM9" s="175">
        <v>8</v>
      </c>
      <c r="AN9" s="175">
        <v>5</v>
      </c>
      <c r="AO9" s="175">
        <v>3</v>
      </c>
      <c r="AP9" s="175">
        <v>2</v>
      </c>
      <c r="AQ9" s="175">
        <v>4</v>
      </c>
      <c r="AR9" s="175"/>
      <c r="AS9" s="175">
        <v>3</v>
      </c>
      <c r="AT9" s="175"/>
      <c r="AU9" s="175">
        <v>8</v>
      </c>
      <c r="AV9" s="175"/>
      <c r="AW9" s="175">
        <v>1</v>
      </c>
      <c r="AX9" s="175"/>
      <c r="AY9" s="175">
        <v>17</v>
      </c>
      <c r="AZ9" s="175">
        <v>278</v>
      </c>
      <c r="BA9" s="175">
        <v>2</v>
      </c>
      <c r="BB9" s="175">
        <v>1</v>
      </c>
      <c r="BC9" s="175"/>
      <c r="BD9" s="175">
        <v>3</v>
      </c>
      <c r="BE9" s="175">
        <v>20</v>
      </c>
      <c r="BF9" s="175">
        <v>5</v>
      </c>
      <c r="BG9" s="175">
        <v>7</v>
      </c>
      <c r="BH9" s="175">
        <v>1</v>
      </c>
      <c r="BI9" s="148">
        <v>1</v>
      </c>
      <c r="BJ9" s="148">
        <v>1</v>
      </c>
      <c r="BK9" s="148">
        <v>1</v>
      </c>
      <c r="BL9" s="148"/>
      <c r="BM9" s="190">
        <f aca="true" t="shared" si="8" ref="BM9:BM23">IF(SUM(BN9:CA9)&gt;0,SUM(BN9:CA9),"")</f>
        <v>39</v>
      </c>
      <c r="BN9" s="175">
        <v>2</v>
      </c>
      <c r="BO9" s="175">
        <v>4</v>
      </c>
      <c r="BP9" s="175">
        <v>3</v>
      </c>
      <c r="BQ9" s="175">
        <v>1</v>
      </c>
      <c r="BR9" s="175"/>
      <c r="BS9" s="175">
        <v>1</v>
      </c>
      <c r="BT9" s="175">
        <v>1</v>
      </c>
      <c r="BU9" s="175">
        <v>5</v>
      </c>
      <c r="BV9" s="175">
        <v>3</v>
      </c>
      <c r="BW9" s="175">
        <v>1</v>
      </c>
      <c r="BX9" s="175">
        <v>1</v>
      </c>
      <c r="BY9" s="175">
        <v>17</v>
      </c>
      <c r="BZ9" s="175"/>
      <c r="CA9" s="175"/>
      <c r="CB9" s="219">
        <f>IF(SUM(CC9:CJ9)&gt;0,SUM(CC9:CJ9),"")</f>
        <v>116</v>
      </c>
      <c r="CC9" s="175">
        <v>19</v>
      </c>
      <c r="CD9" s="175">
        <v>1</v>
      </c>
      <c r="CE9" s="175"/>
      <c r="CF9" s="175">
        <v>8</v>
      </c>
      <c r="CG9" s="175">
        <v>4</v>
      </c>
      <c r="CH9" s="175"/>
      <c r="CI9" s="175">
        <v>1</v>
      </c>
      <c r="CJ9" s="176">
        <v>83</v>
      </c>
      <c r="CK9" s="212">
        <f aca="true" t="shared" si="9" ref="CK9:CK23">IF(SUM(CL9:CS9)&gt;0,SUM(CL9:CS9),"")</f>
        <v>624</v>
      </c>
      <c r="CL9" s="175">
        <v>3</v>
      </c>
      <c r="CM9" s="175">
        <v>5</v>
      </c>
      <c r="CN9" s="175">
        <v>523</v>
      </c>
      <c r="CO9" s="175"/>
      <c r="CP9" s="175">
        <v>61</v>
      </c>
      <c r="CQ9" s="175">
        <v>31</v>
      </c>
      <c r="CR9" s="175">
        <v>1</v>
      </c>
      <c r="CS9" s="175"/>
      <c r="CT9" s="190">
        <f aca="true" t="shared" si="10" ref="CT9:CT23">IF(SUM(CU9:CW9)&gt;0,SUM(CU9:CW9),"")</f>
        <v>15</v>
      </c>
      <c r="CU9" s="175">
        <v>11</v>
      </c>
      <c r="CV9" s="175">
        <v>3</v>
      </c>
      <c r="CW9" s="176">
        <v>1</v>
      </c>
      <c r="CX9" s="191">
        <v>4</v>
      </c>
      <c r="CY9" s="79"/>
      <c r="HW9" s="79"/>
      <c r="HX9" s="79"/>
      <c r="HY9" s="79"/>
      <c r="HZ9" s="79"/>
      <c r="IA9" s="79"/>
      <c r="IB9" s="79"/>
      <c r="IC9" s="79"/>
      <c r="ID9" s="79"/>
      <c r="IE9" s="79"/>
      <c r="IF9" s="79"/>
      <c r="IG9" s="79"/>
      <c r="IH9" s="79"/>
      <c r="II9" s="79"/>
      <c r="IJ9" s="79"/>
      <c r="IK9" s="79"/>
      <c r="IL9" s="79"/>
      <c r="IM9" s="79"/>
      <c r="IN9" s="79"/>
      <c r="IO9" s="79"/>
      <c r="IP9" s="79"/>
      <c r="IQ9" s="79"/>
      <c r="IR9" s="79"/>
      <c r="IS9" s="79"/>
      <c r="IT9" s="79"/>
      <c r="IU9" s="79"/>
      <c r="IV9" s="79"/>
    </row>
    <row r="10" spans="1:256" s="222" customFormat="1" ht="53.25" customHeight="1">
      <c r="A10" s="153" t="s">
        <v>40</v>
      </c>
      <c r="B10" s="146">
        <f t="shared" si="6"/>
        <v>3613</v>
      </c>
      <c r="C10" s="220">
        <f t="shared" si="0"/>
        <v>2331</v>
      </c>
      <c r="D10" s="156"/>
      <c r="E10" s="156">
        <v>22</v>
      </c>
      <c r="F10" s="156">
        <v>6</v>
      </c>
      <c r="G10" s="156">
        <v>25</v>
      </c>
      <c r="H10" s="156">
        <v>2</v>
      </c>
      <c r="I10" s="156">
        <v>723</v>
      </c>
      <c r="J10" s="156">
        <v>24</v>
      </c>
      <c r="K10" s="156"/>
      <c r="L10" s="156">
        <v>37</v>
      </c>
      <c r="M10" s="156">
        <v>107</v>
      </c>
      <c r="N10" s="156"/>
      <c r="O10" s="156">
        <v>1</v>
      </c>
      <c r="P10" s="156"/>
      <c r="Q10" s="156">
        <v>10</v>
      </c>
      <c r="R10" s="156">
        <v>100</v>
      </c>
      <c r="S10" s="156"/>
      <c r="T10" s="156">
        <v>6</v>
      </c>
      <c r="U10" s="156">
        <v>12</v>
      </c>
      <c r="V10" s="156">
        <v>9</v>
      </c>
      <c r="W10" s="156">
        <v>52</v>
      </c>
      <c r="X10" s="156">
        <v>536</v>
      </c>
      <c r="Y10" s="156">
        <v>4</v>
      </c>
      <c r="Z10" s="156">
        <v>1</v>
      </c>
      <c r="AA10" s="156">
        <v>17</v>
      </c>
      <c r="AB10" s="157">
        <v>637</v>
      </c>
      <c r="AC10" s="157"/>
      <c r="AD10" s="221">
        <f t="shared" si="7"/>
        <v>78</v>
      </c>
      <c r="AE10" s="156">
        <v>3</v>
      </c>
      <c r="AF10" s="156">
        <v>2</v>
      </c>
      <c r="AG10" s="156"/>
      <c r="AH10" s="156"/>
      <c r="AI10" s="156"/>
      <c r="AJ10" s="156">
        <v>1</v>
      </c>
      <c r="AK10" s="156"/>
      <c r="AL10" s="156"/>
      <c r="AM10" s="156">
        <v>1</v>
      </c>
      <c r="AN10" s="156"/>
      <c r="AO10" s="156"/>
      <c r="AP10" s="156"/>
      <c r="AQ10" s="156">
        <v>2</v>
      </c>
      <c r="AR10" s="156"/>
      <c r="AS10" s="156"/>
      <c r="AT10" s="156"/>
      <c r="AU10" s="156"/>
      <c r="AV10" s="156"/>
      <c r="AW10" s="156">
        <v>2</v>
      </c>
      <c r="AX10" s="156">
        <v>1</v>
      </c>
      <c r="AY10" s="156">
        <v>10</v>
      </c>
      <c r="AZ10" s="156">
        <v>37</v>
      </c>
      <c r="BA10" s="156">
        <v>1</v>
      </c>
      <c r="BB10" s="156"/>
      <c r="BC10" s="156"/>
      <c r="BD10" s="156"/>
      <c r="BE10" s="156">
        <v>9</v>
      </c>
      <c r="BF10" s="156">
        <v>6</v>
      </c>
      <c r="BG10" s="156">
        <v>2</v>
      </c>
      <c r="BH10" s="156"/>
      <c r="BI10" s="157"/>
      <c r="BJ10" s="157"/>
      <c r="BK10" s="157">
        <v>1</v>
      </c>
      <c r="BL10" s="157"/>
      <c r="BM10" s="212">
        <f t="shared" si="8"/>
        <v>1</v>
      </c>
      <c r="BN10" s="156"/>
      <c r="BO10" s="156"/>
      <c r="BP10" s="156"/>
      <c r="BQ10" s="156"/>
      <c r="BR10" s="156"/>
      <c r="BS10" s="156"/>
      <c r="BT10" s="156"/>
      <c r="BU10" s="156"/>
      <c r="BV10" s="156"/>
      <c r="BW10" s="156"/>
      <c r="BX10" s="156"/>
      <c r="BY10" s="156"/>
      <c r="BZ10" s="156">
        <v>1</v>
      </c>
      <c r="CA10" s="156"/>
      <c r="CB10" s="194">
        <f>IF(SUM(CC10:CJ10)&gt;0,SUM(CC10:CJ10),"")</f>
        <v>36</v>
      </c>
      <c r="CC10" s="156">
        <v>2</v>
      </c>
      <c r="CD10" s="156"/>
      <c r="CE10" s="156">
        <v>2</v>
      </c>
      <c r="CF10" s="156">
        <v>1</v>
      </c>
      <c r="CG10" s="156">
        <v>4</v>
      </c>
      <c r="CH10" s="156">
        <v>1</v>
      </c>
      <c r="CI10" s="156"/>
      <c r="CJ10" s="158">
        <v>26</v>
      </c>
      <c r="CK10" s="212">
        <f t="shared" si="9"/>
        <v>1159</v>
      </c>
      <c r="CL10" s="156">
        <v>1</v>
      </c>
      <c r="CM10" s="156">
        <v>17</v>
      </c>
      <c r="CN10" s="156">
        <v>1110</v>
      </c>
      <c r="CO10" s="156"/>
      <c r="CP10" s="156">
        <v>7</v>
      </c>
      <c r="CQ10" s="156">
        <v>23</v>
      </c>
      <c r="CR10" s="156"/>
      <c r="CS10" s="156">
        <v>1</v>
      </c>
      <c r="CT10" s="212">
        <f t="shared" si="10"/>
        <v>6</v>
      </c>
      <c r="CU10" s="156">
        <v>6</v>
      </c>
      <c r="CV10" s="156"/>
      <c r="CW10" s="158"/>
      <c r="CX10" s="195">
        <v>2</v>
      </c>
      <c r="CY10" s="79"/>
      <c r="CZ10" s="79"/>
      <c r="DA10" s="79"/>
      <c r="DB10" s="79"/>
      <c r="DC10" s="79"/>
      <c r="DD10" s="79"/>
      <c r="DE10" s="79"/>
      <c r="DF10" s="79"/>
      <c r="DG10" s="79"/>
      <c r="DH10" s="79"/>
      <c r="DI10" s="79"/>
      <c r="DJ10" s="79"/>
      <c r="DK10" s="79"/>
      <c r="DL10" s="79"/>
      <c r="DM10" s="79"/>
      <c r="DN10" s="79"/>
      <c r="DO10" s="79"/>
      <c r="DP10" s="79"/>
      <c r="DQ10" s="79"/>
      <c r="DR10" s="79"/>
      <c r="DS10" s="79"/>
      <c r="DT10" s="79"/>
      <c r="DU10" s="79"/>
      <c r="DV10" s="79"/>
      <c r="DW10" s="79"/>
      <c r="DX10" s="79"/>
      <c r="DY10" s="79"/>
      <c r="DZ10" s="79"/>
      <c r="EA10" s="79"/>
      <c r="EB10" s="79"/>
      <c r="EC10" s="79"/>
      <c r="ED10" s="79"/>
      <c r="EE10" s="79"/>
      <c r="EF10" s="79"/>
      <c r="EG10" s="79"/>
      <c r="EH10" s="79"/>
      <c r="EI10" s="79"/>
      <c r="EJ10" s="79"/>
      <c r="EK10" s="79"/>
      <c r="EL10" s="79"/>
      <c r="EM10" s="79"/>
      <c r="EN10" s="79"/>
      <c r="EO10" s="79"/>
      <c r="EP10" s="79"/>
      <c r="EQ10" s="79"/>
      <c r="ER10" s="79"/>
      <c r="ES10" s="79"/>
      <c r="ET10" s="79"/>
      <c r="EU10" s="79"/>
      <c r="EV10" s="79"/>
      <c r="EW10" s="79"/>
      <c r="EX10" s="79"/>
      <c r="EY10" s="79"/>
      <c r="EZ10" s="79"/>
      <c r="FA10" s="79"/>
      <c r="FB10" s="79"/>
      <c r="FC10" s="79"/>
      <c r="FD10" s="79"/>
      <c r="FE10" s="79"/>
      <c r="FF10" s="79"/>
      <c r="FG10" s="79"/>
      <c r="FH10" s="79"/>
      <c r="FI10" s="79"/>
      <c r="FJ10" s="79"/>
      <c r="FK10" s="79"/>
      <c r="FL10" s="79"/>
      <c r="FM10" s="79"/>
      <c r="FN10" s="79"/>
      <c r="FO10" s="79"/>
      <c r="FP10" s="79"/>
      <c r="FQ10" s="79"/>
      <c r="FR10" s="79"/>
      <c r="FS10" s="79"/>
      <c r="FT10" s="79"/>
      <c r="FU10" s="79"/>
      <c r="FV10" s="79"/>
      <c r="FW10" s="79"/>
      <c r="FX10" s="79"/>
      <c r="FY10" s="79"/>
      <c r="FZ10" s="79"/>
      <c r="GA10" s="79"/>
      <c r="GB10" s="79"/>
      <c r="GC10" s="79"/>
      <c r="GD10" s="79"/>
      <c r="GE10" s="79"/>
      <c r="GF10" s="79"/>
      <c r="GG10" s="79"/>
      <c r="GH10" s="79"/>
      <c r="GI10" s="79"/>
      <c r="GJ10" s="79"/>
      <c r="GK10" s="79"/>
      <c r="GL10" s="79"/>
      <c r="GM10" s="79"/>
      <c r="GN10" s="79"/>
      <c r="GO10" s="79"/>
      <c r="GP10" s="79"/>
      <c r="GQ10" s="79"/>
      <c r="GR10" s="79"/>
      <c r="GS10" s="79"/>
      <c r="GT10" s="79"/>
      <c r="GU10" s="79"/>
      <c r="GV10" s="79"/>
      <c r="GW10" s="79"/>
      <c r="GX10" s="79"/>
      <c r="GY10" s="79"/>
      <c r="GZ10" s="79"/>
      <c r="HA10" s="79"/>
      <c r="HB10" s="79"/>
      <c r="HC10" s="79"/>
      <c r="HD10" s="79"/>
      <c r="HE10" s="79"/>
      <c r="HF10" s="79"/>
      <c r="HG10" s="79"/>
      <c r="HH10" s="79"/>
      <c r="HI10" s="79"/>
      <c r="HJ10" s="79"/>
      <c r="HK10" s="79"/>
      <c r="HL10" s="79"/>
      <c r="HM10" s="79"/>
      <c r="HN10" s="79"/>
      <c r="HO10" s="79"/>
      <c r="HP10" s="79"/>
      <c r="HQ10" s="79"/>
      <c r="HR10" s="79"/>
      <c r="HS10" s="79"/>
      <c r="HT10" s="79"/>
      <c r="HU10" s="79"/>
      <c r="HV10" s="79"/>
      <c r="HW10" s="79"/>
      <c r="HX10" s="79"/>
      <c r="HY10" s="79"/>
      <c r="HZ10" s="79"/>
      <c r="IA10" s="79"/>
      <c r="IB10" s="79"/>
      <c r="IC10" s="79"/>
      <c r="ID10" s="79"/>
      <c r="IE10" s="79"/>
      <c r="IF10" s="79"/>
      <c r="IG10" s="79"/>
      <c r="IH10" s="79"/>
      <c r="II10" s="79"/>
      <c r="IJ10" s="79"/>
      <c r="IK10" s="79"/>
      <c r="IL10" s="79"/>
      <c r="IM10" s="79"/>
      <c r="IN10" s="79"/>
      <c r="IO10" s="79"/>
      <c r="IP10" s="79"/>
      <c r="IQ10" s="79"/>
      <c r="IR10" s="79"/>
      <c r="IS10" s="79"/>
      <c r="IT10" s="79"/>
      <c r="IU10" s="79"/>
      <c r="IV10" s="79"/>
    </row>
    <row r="11" spans="1:256" s="36" customFormat="1" ht="53.25" customHeight="1">
      <c r="A11" s="153" t="s">
        <v>41</v>
      </c>
      <c r="B11" s="154">
        <f t="shared" si="6"/>
        <v>512</v>
      </c>
      <c r="C11" s="192">
        <f t="shared" si="0"/>
        <v>486</v>
      </c>
      <c r="D11" s="161"/>
      <c r="E11" s="161">
        <v>3</v>
      </c>
      <c r="F11" s="161"/>
      <c r="G11" s="161"/>
      <c r="H11" s="161"/>
      <c r="I11" s="161">
        <v>131</v>
      </c>
      <c r="J11" s="161">
        <v>6</v>
      </c>
      <c r="K11" s="161"/>
      <c r="L11" s="161">
        <v>4</v>
      </c>
      <c r="M11" s="161">
        <v>52</v>
      </c>
      <c r="N11" s="161"/>
      <c r="O11" s="161"/>
      <c r="P11" s="161">
        <v>1</v>
      </c>
      <c r="Q11" s="161">
        <v>4</v>
      </c>
      <c r="R11" s="161">
        <v>17</v>
      </c>
      <c r="S11" s="161">
        <v>2</v>
      </c>
      <c r="T11" s="161">
        <v>8</v>
      </c>
      <c r="U11" s="161">
        <v>2</v>
      </c>
      <c r="V11" s="161">
        <v>1</v>
      </c>
      <c r="W11" s="161">
        <v>10</v>
      </c>
      <c r="X11" s="161">
        <v>50</v>
      </c>
      <c r="Y11" s="161"/>
      <c r="Z11" s="161"/>
      <c r="AA11" s="161">
        <v>30</v>
      </c>
      <c r="AB11" s="164">
        <v>165</v>
      </c>
      <c r="AC11" s="164"/>
      <c r="AD11" s="193">
        <f t="shared" si="7"/>
        <v>6</v>
      </c>
      <c r="AE11" s="161"/>
      <c r="AF11" s="161"/>
      <c r="AG11" s="161"/>
      <c r="AH11" s="161"/>
      <c r="AI11" s="161"/>
      <c r="AJ11" s="161"/>
      <c r="AK11" s="161"/>
      <c r="AL11" s="161"/>
      <c r="AM11" s="161">
        <v>1</v>
      </c>
      <c r="AN11" s="161"/>
      <c r="AO11" s="161"/>
      <c r="AP11" s="161">
        <v>1</v>
      </c>
      <c r="AQ11" s="161"/>
      <c r="AR11" s="161"/>
      <c r="AS11" s="161"/>
      <c r="AT11" s="161"/>
      <c r="AU11" s="161"/>
      <c r="AV11" s="161"/>
      <c r="AW11" s="161"/>
      <c r="AX11" s="161"/>
      <c r="AY11" s="161">
        <v>1</v>
      </c>
      <c r="AZ11" s="161">
        <v>1</v>
      </c>
      <c r="BA11" s="161">
        <v>1</v>
      </c>
      <c r="BB11" s="161"/>
      <c r="BC11" s="161">
        <v>1</v>
      </c>
      <c r="BD11" s="161"/>
      <c r="BE11" s="161"/>
      <c r="BF11" s="161"/>
      <c r="BG11" s="161"/>
      <c r="BH11" s="161"/>
      <c r="BI11" s="164"/>
      <c r="BJ11" s="164"/>
      <c r="BK11" s="164"/>
      <c r="BL11" s="164"/>
      <c r="BM11" s="194">
        <f t="shared" si="8"/>
      </c>
      <c r="BN11" s="161"/>
      <c r="BO11" s="161"/>
      <c r="BP11" s="161"/>
      <c r="BQ11" s="161"/>
      <c r="BR11" s="161"/>
      <c r="BS11" s="161"/>
      <c r="BT11" s="161"/>
      <c r="BU11" s="161"/>
      <c r="BV11" s="161"/>
      <c r="BW11" s="161"/>
      <c r="BX11" s="161"/>
      <c r="BY11" s="161"/>
      <c r="BZ11" s="161"/>
      <c r="CA11" s="161"/>
      <c r="CB11" s="194">
        <f aca="true" t="shared" si="11" ref="CB11:CB23">IF(SUM(CC11:CJ11)&gt;0,SUM(CC11:CJ11),"")</f>
        <v>6</v>
      </c>
      <c r="CC11" s="161">
        <v>1</v>
      </c>
      <c r="CD11" s="161"/>
      <c r="CE11" s="161"/>
      <c r="CF11" s="161"/>
      <c r="CG11" s="161"/>
      <c r="CH11" s="161"/>
      <c r="CI11" s="161"/>
      <c r="CJ11" s="162">
        <v>5</v>
      </c>
      <c r="CK11" s="194">
        <f t="shared" si="9"/>
        <v>14</v>
      </c>
      <c r="CL11" s="161"/>
      <c r="CM11" s="161"/>
      <c r="CN11" s="161">
        <v>14</v>
      </c>
      <c r="CO11" s="161"/>
      <c r="CP11" s="161"/>
      <c r="CQ11" s="161"/>
      <c r="CR11" s="161"/>
      <c r="CS11" s="161"/>
      <c r="CT11" s="194">
        <f t="shared" si="10"/>
      </c>
      <c r="CU11" s="161"/>
      <c r="CV11" s="161"/>
      <c r="CW11" s="162"/>
      <c r="CX11" s="195"/>
      <c r="HW11" s="79"/>
      <c r="HX11" s="79"/>
      <c r="HY11" s="79"/>
      <c r="HZ11" s="79"/>
      <c r="IA11" s="79"/>
      <c r="IB11" s="79"/>
      <c r="IC11" s="79"/>
      <c r="ID11" s="79"/>
      <c r="IE11" s="79"/>
      <c r="IF11" s="79"/>
      <c r="IG11" s="79"/>
      <c r="IH11" s="79"/>
      <c r="II11" s="79"/>
      <c r="IJ11" s="79"/>
      <c r="IK11" s="79"/>
      <c r="IL11" s="79"/>
      <c r="IM11" s="79"/>
      <c r="IN11" s="79"/>
      <c r="IO11" s="79"/>
      <c r="IP11" s="79"/>
      <c r="IQ11" s="79"/>
      <c r="IR11" s="79"/>
      <c r="IS11" s="79"/>
      <c r="IT11" s="79"/>
      <c r="IU11" s="79"/>
      <c r="IV11" s="79"/>
    </row>
    <row r="12" spans="1:256" s="36" customFormat="1" ht="53.25" customHeight="1">
      <c r="A12" s="153" t="s">
        <v>42</v>
      </c>
      <c r="B12" s="154">
        <f t="shared" si="6"/>
        <v>479</v>
      </c>
      <c r="C12" s="192">
        <f t="shared" si="0"/>
        <v>430</v>
      </c>
      <c r="D12" s="161"/>
      <c r="E12" s="161">
        <v>10</v>
      </c>
      <c r="F12" s="161"/>
      <c r="G12" s="161">
        <v>1</v>
      </c>
      <c r="H12" s="161">
        <v>1</v>
      </c>
      <c r="I12" s="161">
        <v>105</v>
      </c>
      <c r="J12" s="161">
        <v>5</v>
      </c>
      <c r="K12" s="161"/>
      <c r="L12" s="161">
        <v>1</v>
      </c>
      <c r="M12" s="161">
        <v>37</v>
      </c>
      <c r="N12" s="161"/>
      <c r="O12" s="161"/>
      <c r="P12" s="161"/>
      <c r="Q12" s="161">
        <v>2</v>
      </c>
      <c r="R12" s="161">
        <v>8</v>
      </c>
      <c r="S12" s="161">
        <v>6</v>
      </c>
      <c r="T12" s="161"/>
      <c r="U12" s="161"/>
      <c r="V12" s="161">
        <v>9</v>
      </c>
      <c r="W12" s="161">
        <v>1</v>
      </c>
      <c r="X12" s="161">
        <v>54</v>
      </c>
      <c r="Y12" s="161"/>
      <c r="Z12" s="161"/>
      <c r="AA12" s="161">
        <v>5</v>
      </c>
      <c r="AB12" s="164">
        <v>185</v>
      </c>
      <c r="AC12" s="164"/>
      <c r="AD12" s="193">
        <f t="shared" si="7"/>
        <v>5</v>
      </c>
      <c r="AE12" s="161"/>
      <c r="AF12" s="161"/>
      <c r="AG12" s="161"/>
      <c r="AH12" s="161"/>
      <c r="AI12" s="161"/>
      <c r="AJ12" s="161"/>
      <c r="AK12" s="161"/>
      <c r="AL12" s="161"/>
      <c r="AM12" s="161"/>
      <c r="AN12" s="161"/>
      <c r="AO12" s="161"/>
      <c r="AP12" s="161"/>
      <c r="AQ12" s="161"/>
      <c r="AR12" s="161"/>
      <c r="AS12" s="161"/>
      <c r="AT12" s="161"/>
      <c r="AU12" s="161"/>
      <c r="AV12" s="161"/>
      <c r="AW12" s="161"/>
      <c r="AX12" s="161">
        <v>1</v>
      </c>
      <c r="AY12" s="161"/>
      <c r="AZ12" s="161">
        <v>2</v>
      </c>
      <c r="BA12" s="161"/>
      <c r="BB12" s="161"/>
      <c r="BC12" s="161"/>
      <c r="BD12" s="161"/>
      <c r="BE12" s="161">
        <v>2</v>
      </c>
      <c r="BF12" s="161"/>
      <c r="BG12" s="161"/>
      <c r="BH12" s="161"/>
      <c r="BI12" s="164"/>
      <c r="BJ12" s="164"/>
      <c r="BK12" s="164"/>
      <c r="BL12" s="164"/>
      <c r="BM12" s="194">
        <f t="shared" si="8"/>
      </c>
      <c r="BN12" s="161"/>
      <c r="BO12" s="161"/>
      <c r="BP12" s="161"/>
      <c r="BQ12" s="161"/>
      <c r="BR12" s="161"/>
      <c r="BS12" s="161"/>
      <c r="BT12" s="161"/>
      <c r="BU12" s="161"/>
      <c r="BV12" s="161"/>
      <c r="BW12" s="161"/>
      <c r="BX12" s="161"/>
      <c r="BY12" s="161"/>
      <c r="BZ12" s="161"/>
      <c r="CA12" s="161"/>
      <c r="CB12" s="194">
        <f t="shared" si="11"/>
        <v>4</v>
      </c>
      <c r="CC12" s="161"/>
      <c r="CD12" s="161"/>
      <c r="CE12" s="161"/>
      <c r="CF12" s="161"/>
      <c r="CG12" s="161"/>
      <c r="CH12" s="161"/>
      <c r="CI12" s="161"/>
      <c r="CJ12" s="162">
        <v>4</v>
      </c>
      <c r="CK12" s="194">
        <f t="shared" si="9"/>
        <v>40</v>
      </c>
      <c r="CL12" s="161"/>
      <c r="CM12" s="161"/>
      <c r="CN12" s="161">
        <v>39</v>
      </c>
      <c r="CO12" s="161"/>
      <c r="CP12" s="161"/>
      <c r="CQ12" s="161">
        <v>1</v>
      </c>
      <c r="CR12" s="161"/>
      <c r="CS12" s="161"/>
      <c r="CT12" s="194">
        <f t="shared" si="10"/>
      </c>
      <c r="CU12" s="161"/>
      <c r="CV12" s="161"/>
      <c r="CW12" s="162"/>
      <c r="CX12" s="195"/>
      <c r="HW12" s="79"/>
      <c r="HX12" s="79"/>
      <c r="HY12" s="79"/>
      <c r="HZ12" s="79"/>
      <c r="IA12" s="79"/>
      <c r="IB12" s="79"/>
      <c r="IC12" s="79"/>
      <c r="ID12" s="79"/>
      <c r="IE12" s="79"/>
      <c r="IF12" s="79"/>
      <c r="IG12" s="79"/>
      <c r="IH12" s="79"/>
      <c r="II12" s="79"/>
      <c r="IJ12" s="79"/>
      <c r="IK12" s="79"/>
      <c r="IL12" s="79"/>
      <c r="IM12" s="79"/>
      <c r="IN12" s="79"/>
      <c r="IO12" s="79"/>
      <c r="IP12" s="79"/>
      <c r="IQ12" s="79"/>
      <c r="IR12" s="79"/>
      <c r="IS12" s="79"/>
      <c r="IT12" s="79"/>
      <c r="IU12" s="79"/>
      <c r="IV12" s="79"/>
    </row>
    <row r="13" spans="1:256" s="36" customFormat="1" ht="53.25" customHeight="1">
      <c r="A13" s="153" t="s">
        <v>43</v>
      </c>
      <c r="B13" s="154">
        <f t="shared" si="6"/>
        <v>438</v>
      </c>
      <c r="C13" s="192">
        <f t="shared" si="0"/>
        <v>412</v>
      </c>
      <c r="D13" s="161"/>
      <c r="E13" s="161">
        <v>2</v>
      </c>
      <c r="F13" s="161"/>
      <c r="G13" s="161"/>
      <c r="H13" s="161">
        <v>2</v>
      </c>
      <c r="I13" s="161">
        <v>120</v>
      </c>
      <c r="J13" s="161">
        <v>2</v>
      </c>
      <c r="K13" s="161">
        <v>1</v>
      </c>
      <c r="L13" s="161">
        <v>1</v>
      </c>
      <c r="M13" s="161">
        <v>4</v>
      </c>
      <c r="N13" s="161"/>
      <c r="O13" s="161"/>
      <c r="P13" s="161"/>
      <c r="Q13" s="161">
        <v>6</v>
      </c>
      <c r="R13" s="161">
        <v>16</v>
      </c>
      <c r="S13" s="161"/>
      <c r="T13" s="161"/>
      <c r="U13" s="161">
        <v>2</v>
      </c>
      <c r="V13" s="161"/>
      <c r="W13" s="161">
        <v>1</v>
      </c>
      <c r="X13" s="161">
        <v>22</v>
      </c>
      <c r="Y13" s="161"/>
      <c r="Z13" s="161"/>
      <c r="AA13" s="161">
        <v>5</v>
      </c>
      <c r="AB13" s="164">
        <v>228</v>
      </c>
      <c r="AC13" s="164"/>
      <c r="AD13" s="193">
        <f t="shared" si="7"/>
        <v>3</v>
      </c>
      <c r="AE13" s="161"/>
      <c r="AF13" s="161"/>
      <c r="AG13" s="161"/>
      <c r="AH13" s="161"/>
      <c r="AI13" s="161"/>
      <c r="AJ13" s="161"/>
      <c r="AK13" s="161"/>
      <c r="AL13" s="161"/>
      <c r="AM13" s="161"/>
      <c r="AN13" s="161"/>
      <c r="AO13" s="161"/>
      <c r="AP13" s="161"/>
      <c r="AQ13" s="161">
        <v>1</v>
      </c>
      <c r="AR13" s="161"/>
      <c r="AS13" s="161"/>
      <c r="AT13" s="161"/>
      <c r="AU13" s="161"/>
      <c r="AV13" s="161"/>
      <c r="AW13" s="161"/>
      <c r="AX13" s="161"/>
      <c r="AY13" s="161"/>
      <c r="AZ13" s="161">
        <v>2</v>
      </c>
      <c r="BA13" s="161"/>
      <c r="BB13" s="161"/>
      <c r="BC13" s="161"/>
      <c r="BD13" s="161"/>
      <c r="BE13" s="161"/>
      <c r="BF13" s="161"/>
      <c r="BG13" s="161"/>
      <c r="BH13" s="161"/>
      <c r="BI13" s="161"/>
      <c r="BJ13" s="161"/>
      <c r="BK13" s="161"/>
      <c r="BL13" s="161"/>
      <c r="BM13" s="194">
        <f t="shared" si="8"/>
        <v>1</v>
      </c>
      <c r="BN13" s="161"/>
      <c r="BO13" s="161"/>
      <c r="BP13" s="161"/>
      <c r="BQ13" s="161"/>
      <c r="BR13" s="161"/>
      <c r="BS13" s="161"/>
      <c r="BT13" s="161">
        <v>1</v>
      </c>
      <c r="BU13" s="161"/>
      <c r="BV13" s="161"/>
      <c r="BW13" s="161"/>
      <c r="BX13" s="161"/>
      <c r="BY13" s="161"/>
      <c r="BZ13" s="161"/>
      <c r="CA13" s="161"/>
      <c r="CB13" s="194">
        <f t="shared" si="11"/>
        <v>5</v>
      </c>
      <c r="CC13" s="161"/>
      <c r="CD13" s="161"/>
      <c r="CE13" s="161"/>
      <c r="CF13" s="161"/>
      <c r="CG13" s="161"/>
      <c r="CH13" s="161"/>
      <c r="CI13" s="161"/>
      <c r="CJ13" s="162">
        <v>5</v>
      </c>
      <c r="CK13" s="194">
        <f t="shared" si="9"/>
        <v>16</v>
      </c>
      <c r="CL13" s="161"/>
      <c r="CM13" s="161"/>
      <c r="CN13" s="161">
        <v>14</v>
      </c>
      <c r="CO13" s="161"/>
      <c r="CP13" s="161">
        <v>2</v>
      </c>
      <c r="CQ13" s="161"/>
      <c r="CR13" s="161"/>
      <c r="CS13" s="161"/>
      <c r="CT13" s="194">
        <f t="shared" si="10"/>
        <v>1</v>
      </c>
      <c r="CU13" s="161">
        <v>1</v>
      </c>
      <c r="CV13" s="161"/>
      <c r="CW13" s="162"/>
      <c r="CX13" s="195"/>
      <c r="HW13" s="79"/>
      <c r="HX13" s="79"/>
      <c r="HY13" s="79"/>
      <c r="HZ13" s="79"/>
      <c r="IA13" s="79"/>
      <c r="IB13" s="79"/>
      <c r="IC13" s="79"/>
      <c r="ID13" s="79"/>
      <c r="IE13" s="79"/>
      <c r="IF13" s="79"/>
      <c r="IG13" s="79"/>
      <c r="IH13" s="79"/>
      <c r="II13" s="79"/>
      <c r="IJ13" s="79"/>
      <c r="IK13" s="79"/>
      <c r="IL13" s="79"/>
      <c r="IM13" s="79"/>
      <c r="IN13" s="79"/>
      <c r="IO13" s="79"/>
      <c r="IP13" s="79"/>
      <c r="IQ13" s="79"/>
      <c r="IR13" s="79"/>
      <c r="IS13" s="79"/>
      <c r="IT13" s="79"/>
      <c r="IU13" s="79"/>
      <c r="IV13" s="79"/>
    </row>
    <row r="14" spans="1:256" s="36" customFormat="1" ht="53.25" customHeight="1">
      <c r="A14" s="153" t="s">
        <v>44</v>
      </c>
      <c r="B14" s="154">
        <f t="shared" si="6"/>
        <v>400</v>
      </c>
      <c r="C14" s="192">
        <f t="shared" si="0"/>
        <v>366</v>
      </c>
      <c r="D14" s="161"/>
      <c r="E14" s="161">
        <v>3</v>
      </c>
      <c r="F14" s="161"/>
      <c r="G14" s="161"/>
      <c r="H14" s="161">
        <v>2</v>
      </c>
      <c r="I14" s="161">
        <v>118</v>
      </c>
      <c r="J14" s="161">
        <v>8</v>
      </c>
      <c r="K14" s="161"/>
      <c r="L14" s="161">
        <v>5</v>
      </c>
      <c r="M14" s="161">
        <v>14</v>
      </c>
      <c r="N14" s="161"/>
      <c r="O14" s="161"/>
      <c r="P14" s="161"/>
      <c r="Q14" s="161">
        <v>4</v>
      </c>
      <c r="R14" s="161">
        <v>14</v>
      </c>
      <c r="S14" s="161"/>
      <c r="T14" s="161">
        <v>9</v>
      </c>
      <c r="U14" s="161">
        <v>8</v>
      </c>
      <c r="V14" s="161">
        <v>4</v>
      </c>
      <c r="W14" s="161"/>
      <c r="X14" s="161">
        <v>68</v>
      </c>
      <c r="Y14" s="161"/>
      <c r="Z14" s="161">
        <v>2</v>
      </c>
      <c r="AA14" s="161">
        <v>7</v>
      </c>
      <c r="AB14" s="164">
        <v>100</v>
      </c>
      <c r="AC14" s="164"/>
      <c r="AD14" s="193">
        <f t="shared" si="7"/>
        <v>2</v>
      </c>
      <c r="AE14" s="161"/>
      <c r="AF14" s="161"/>
      <c r="AG14" s="161"/>
      <c r="AH14" s="161"/>
      <c r="AI14" s="161"/>
      <c r="AJ14" s="161"/>
      <c r="AK14" s="161"/>
      <c r="AL14" s="161"/>
      <c r="AM14" s="161"/>
      <c r="AN14" s="161"/>
      <c r="AO14" s="161"/>
      <c r="AP14" s="161"/>
      <c r="AQ14" s="161"/>
      <c r="AR14" s="161"/>
      <c r="AS14" s="161"/>
      <c r="AT14" s="161"/>
      <c r="AU14" s="161"/>
      <c r="AV14" s="161"/>
      <c r="AW14" s="161"/>
      <c r="AX14" s="161"/>
      <c r="AY14" s="161">
        <v>1</v>
      </c>
      <c r="AZ14" s="161">
        <v>1</v>
      </c>
      <c r="BA14" s="161"/>
      <c r="BB14" s="161"/>
      <c r="BC14" s="161"/>
      <c r="BD14" s="161"/>
      <c r="BE14" s="161"/>
      <c r="BF14" s="161"/>
      <c r="BG14" s="161"/>
      <c r="BH14" s="161"/>
      <c r="BJ14" s="161"/>
      <c r="BK14" s="161"/>
      <c r="BL14" s="161"/>
      <c r="BM14" s="194">
        <f t="shared" si="8"/>
        <v>2</v>
      </c>
      <c r="BN14" s="161"/>
      <c r="BO14" s="161"/>
      <c r="BP14" s="161"/>
      <c r="BQ14" s="161"/>
      <c r="BR14" s="161"/>
      <c r="BS14" s="161">
        <v>2</v>
      </c>
      <c r="BT14" s="161"/>
      <c r="BU14" s="161"/>
      <c r="BV14" s="161"/>
      <c r="BW14" s="161"/>
      <c r="BX14" s="161"/>
      <c r="BY14" s="161"/>
      <c r="BZ14" s="161"/>
      <c r="CA14" s="161"/>
      <c r="CB14" s="194">
        <f t="shared" si="11"/>
        <v>9</v>
      </c>
      <c r="CC14" s="161"/>
      <c r="CD14" s="161"/>
      <c r="CE14" s="161"/>
      <c r="CF14" s="161"/>
      <c r="CG14" s="161"/>
      <c r="CH14" s="161"/>
      <c r="CI14" s="161"/>
      <c r="CJ14" s="162">
        <v>9</v>
      </c>
      <c r="CK14" s="194">
        <f t="shared" si="9"/>
        <v>21</v>
      </c>
      <c r="CL14" s="161"/>
      <c r="CM14" s="161"/>
      <c r="CN14" s="161">
        <v>14</v>
      </c>
      <c r="CO14" s="161"/>
      <c r="CP14" s="161">
        <v>7</v>
      </c>
      <c r="CQ14" s="161"/>
      <c r="CR14" s="161"/>
      <c r="CS14" s="161"/>
      <c r="CT14" s="194">
        <f t="shared" si="10"/>
      </c>
      <c r="CU14" s="161"/>
      <c r="CV14" s="161"/>
      <c r="CW14" s="162"/>
      <c r="CX14" s="195"/>
      <c r="HW14" s="79"/>
      <c r="HX14" s="79"/>
      <c r="HY14" s="79"/>
      <c r="HZ14" s="79"/>
      <c r="IA14" s="79"/>
      <c r="IB14" s="79"/>
      <c r="IC14" s="79"/>
      <c r="ID14" s="79"/>
      <c r="IE14" s="79"/>
      <c r="IF14" s="79"/>
      <c r="IG14" s="79"/>
      <c r="IH14" s="79"/>
      <c r="II14" s="79"/>
      <c r="IJ14" s="79"/>
      <c r="IK14" s="79"/>
      <c r="IL14" s="79"/>
      <c r="IM14" s="79"/>
      <c r="IN14" s="79"/>
      <c r="IO14" s="79"/>
      <c r="IP14" s="79"/>
      <c r="IQ14" s="79"/>
      <c r="IR14" s="79"/>
      <c r="IS14" s="79"/>
      <c r="IT14" s="79"/>
      <c r="IU14" s="79"/>
      <c r="IV14" s="79"/>
    </row>
    <row r="15" spans="1:256" s="36" customFormat="1" ht="53.25" customHeight="1">
      <c r="A15" s="153" t="s">
        <v>54</v>
      </c>
      <c r="B15" s="154">
        <f t="shared" si="6"/>
        <v>771</v>
      </c>
      <c r="C15" s="192">
        <f t="shared" si="0"/>
        <v>690</v>
      </c>
      <c r="D15" s="161"/>
      <c r="E15" s="161">
        <v>14</v>
      </c>
      <c r="F15" s="161"/>
      <c r="G15" s="161">
        <v>8</v>
      </c>
      <c r="H15" s="161"/>
      <c r="I15" s="161">
        <v>211</v>
      </c>
      <c r="J15" s="161">
        <v>18</v>
      </c>
      <c r="K15" s="161"/>
      <c r="L15" s="161">
        <v>2</v>
      </c>
      <c r="M15" s="161">
        <v>44</v>
      </c>
      <c r="N15" s="161">
        <v>1</v>
      </c>
      <c r="O15" s="161"/>
      <c r="P15" s="161"/>
      <c r="Q15" s="161"/>
      <c r="R15" s="161">
        <v>12</v>
      </c>
      <c r="S15" s="161"/>
      <c r="T15" s="161">
        <v>5</v>
      </c>
      <c r="U15" s="161">
        <v>4</v>
      </c>
      <c r="V15" s="161">
        <v>20</v>
      </c>
      <c r="W15" s="161"/>
      <c r="X15" s="161">
        <v>114</v>
      </c>
      <c r="Y15" s="161"/>
      <c r="Z15" s="161"/>
      <c r="AA15" s="161"/>
      <c r="AB15" s="164">
        <v>237</v>
      </c>
      <c r="AC15" s="164"/>
      <c r="AD15" s="193">
        <f t="shared" si="7"/>
        <v>7</v>
      </c>
      <c r="AE15" s="161"/>
      <c r="AF15" s="161"/>
      <c r="AG15" s="161"/>
      <c r="AH15" s="161"/>
      <c r="AI15" s="161"/>
      <c r="AJ15" s="161"/>
      <c r="AK15" s="161">
        <v>1</v>
      </c>
      <c r="AL15" s="161"/>
      <c r="AM15" s="161">
        <v>1</v>
      </c>
      <c r="AN15" s="161">
        <v>1</v>
      </c>
      <c r="AO15" s="161"/>
      <c r="AP15" s="161"/>
      <c r="AQ15" s="161"/>
      <c r="AR15" s="161">
        <v>1</v>
      </c>
      <c r="AS15" s="161"/>
      <c r="AT15" s="161"/>
      <c r="AU15" s="161"/>
      <c r="AV15" s="161">
        <v>1</v>
      </c>
      <c r="AW15" s="161"/>
      <c r="AX15" s="161"/>
      <c r="AY15" s="161"/>
      <c r="AZ15" s="161">
        <v>1</v>
      </c>
      <c r="BA15" s="161"/>
      <c r="BB15" s="161"/>
      <c r="BC15" s="161"/>
      <c r="BD15" s="161"/>
      <c r="BE15" s="161">
        <v>1</v>
      </c>
      <c r="BF15" s="161"/>
      <c r="BG15" s="161"/>
      <c r="BH15" s="161"/>
      <c r="BI15" s="164"/>
      <c r="BJ15" s="161"/>
      <c r="BK15" s="164"/>
      <c r="BL15" s="164"/>
      <c r="BM15" s="194">
        <f t="shared" si="8"/>
      </c>
      <c r="BN15" s="161"/>
      <c r="BO15" s="161"/>
      <c r="BP15" s="161"/>
      <c r="BQ15" s="161"/>
      <c r="BR15" s="161"/>
      <c r="BS15" s="161"/>
      <c r="BT15" s="161"/>
      <c r="BU15" s="161"/>
      <c r="BV15" s="161"/>
      <c r="BW15" s="161"/>
      <c r="BX15" s="161"/>
      <c r="BY15" s="161"/>
      <c r="BZ15" s="161"/>
      <c r="CA15" s="161"/>
      <c r="CB15" s="194">
        <f t="shared" si="11"/>
        <v>14</v>
      </c>
      <c r="CC15" s="161"/>
      <c r="CD15" s="161"/>
      <c r="CE15" s="161"/>
      <c r="CF15" s="161">
        <v>3</v>
      </c>
      <c r="CG15" s="161"/>
      <c r="CH15" s="161"/>
      <c r="CI15" s="161">
        <v>1</v>
      </c>
      <c r="CJ15" s="162">
        <v>10</v>
      </c>
      <c r="CK15" s="194">
        <f t="shared" si="9"/>
        <v>54</v>
      </c>
      <c r="CL15" s="161"/>
      <c r="CM15" s="161"/>
      <c r="CN15" s="161">
        <v>53</v>
      </c>
      <c r="CO15" s="161"/>
      <c r="CP15" s="161">
        <v>1</v>
      </c>
      <c r="CQ15" s="161"/>
      <c r="CR15" s="161"/>
      <c r="CS15" s="161"/>
      <c r="CT15" s="194">
        <f t="shared" si="10"/>
        <v>6</v>
      </c>
      <c r="CU15" s="161">
        <v>6</v>
      </c>
      <c r="CV15" s="161"/>
      <c r="CW15" s="162"/>
      <c r="CX15" s="195"/>
      <c r="HW15" s="79"/>
      <c r="HX15" s="79"/>
      <c r="HY15" s="79"/>
      <c r="HZ15" s="79"/>
      <c r="IA15" s="79"/>
      <c r="IB15" s="79"/>
      <c r="IC15" s="79"/>
      <c r="ID15" s="79"/>
      <c r="IE15" s="79"/>
      <c r="IF15" s="79"/>
      <c r="IG15" s="79"/>
      <c r="IH15" s="79"/>
      <c r="II15" s="79"/>
      <c r="IJ15" s="79"/>
      <c r="IK15" s="79"/>
      <c r="IL15" s="79"/>
      <c r="IM15" s="79"/>
      <c r="IN15" s="79"/>
      <c r="IO15" s="79"/>
      <c r="IP15" s="79"/>
      <c r="IQ15" s="79"/>
      <c r="IR15" s="79"/>
      <c r="IS15" s="79"/>
      <c r="IT15" s="79"/>
      <c r="IU15" s="79"/>
      <c r="IV15" s="79"/>
    </row>
    <row r="16" spans="1:256" s="36" customFormat="1" ht="53.25" customHeight="1">
      <c r="A16" s="153" t="s">
        <v>45</v>
      </c>
      <c r="B16" s="154">
        <f t="shared" si="6"/>
        <v>548</v>
      </c>
      <c r="C16" s="192">
        <f t="shared" si="0"/>
        <v>479</v>
      </c>
      <c r="D16" s="161"/>
      <c r="E16" s="161">
        <v>19</v>
      </c>
      <c r="F16" s="161"/>
      <c r="G16" s="161">
        <v>11</v>
      </c>
      <c r="H16" s="161"/>
      <c r="I16" s="161">
        <v>140</v>
      </c>
      <c r="J16" s="161">
        <v>4</v>
      </c>
      <c r="K16" s="161"/>
      <c r="L16" s="161"/>
      <c r="M16" s="161">
        <v>29</v>
      </c>
      <c r="N16" s="161"/>
      <c r="O16" s="161"/>
      <c r="P16" s="161"/>
      <c r="Q16" s="161"/>
      <c r="R16" s="161">
        <v>9</v>
      </c>
      <c r="S16" s="161"/>
      <c r="T16" s="161">
        <v>2</v>
      </c>
      <c r="U16" s="161">
        <v>5</v>
      </c>
      <c r="V16" s="161">
        <v>1</v>
      </c>
      <c r="W16" s="161"/>
      <c r="X16" s="161">
        <v>22</v>
      </c>
      <c r="Y16" s="161"/>
      <c r="Z16" s="161"/>
      <c r="AA16" s="161">
        <v>1</v>
      </c>
      <c r="AB16" s="164">
        <v>236</v>
      </c>
      <c r="AC16" s="164"/>
      <c r="AD16" s="193">
        <f t="shared" si="7"/>
      </c>
      <c r="AE16" s="161"/>
      <c r="AF16" s="161"/>
      <c r="AG16" s="161"/>
      <c r="AH16" s="161"/>
      <c r="AI16" s="161"/>
      <c r="AJ16" s="161"/>
      <c r="AK16" s="161"/>
      <c r="AL16" s="161"/>
      <c r="AM16" s="161"/>
      <c r="AN16" s="161"/>
      <c r="AO16" s="161"/>
      <c r="AP16" s="161"/>
      <c r="AQ16" s="161"/>
      <c r="AR16" s="161"/>
      <c r="AS16" s="161"/>
      <c r="AT16" s="161"/>
      <c r="AU16" s="161"/>
      <c r="AV16" s="161"/>
      <c r="AW16" s="161"/>
      <c r="AX16" s="161"/>
      <c r="AY16" s="161"/>
      <c r="AZ16" s="161"/>
      <c r="BA16" s="161"/>
      <c r="BB16" s="161"/>
      <c r="BC16" s="161"/>
      <c r="BD16" s="161"/>
      <c r="BE16" s="161"/>
      <c r="BF16" s="161"/>
      <c r="BG16" s="161"/>
      <c r="BH16" s="161"/>
      <c r="BI16" s="164"/>
      <c r="BJ16" s="164"/>
      <c r="BK16" s="164"/>
      <c r="BL16" s="164"/>
      <c r="BM16" s="194">
        <f t="shared" si="8"/>
        <v>1</v>
      </c>
      <c r="BN16" s="161"/>
      <c r="BO16" s="161"/>
      <c r="BP16" s="161"/>
      <c r="BQ16" s="161"/>
      <c r="BR16" s="161"/>
      <c r="BS16" s="161"/>
      <c r="BT16" s="161"/>
      <c r="BU16" s="161"/>
      <c r="BV16" s="161"/>
      <c r="BW16" s="161"/>
      <c r="BX16" s="161">
        <v>1</v>
      </c>
      <c r="BY16" s="161"/>
      <c r="BZ16" s="161"/>
      <c r="CA16" s="161"/>
      <c r="CB16" s="194">
        <f t="shared" si="11"/>
        <v>4</v>
      </c>
      <c r="CC16" s="161"/>
      <c r="CD16" s="161"/>
      <c r="CE16" s="161"/>
      <c r="CF16" s="161">
        <v>1</v>
      </c>
      <c r="CG16" s="161"/>
      <c r="CH16" s="161">
        <v>1</v>
      </c>
      <c r="CI16" s="161">
        <v>1</v>
      </c>
      <c r="CJ16" s="162">
        <v>1</v>
      </c>
      <c r="CK16" s="194">
        <f t="shared" si="9"/>
        <v>64</v>
      </c>
      <c r="CL16" s="161">
        <v>1</v>
      </c>
      <c r="CM16" s="161"/>
      <c r="CN16" s="161">
        <v>63</v>
      </c>
      <c r="CO16" s="161"/>
      <c r="CP16" s="161"/>
      <c r="CQ16" s="161"/>
      <c r="CR16" s="161"/>
      <c r="CS16" s="161"/>
      <c r="CT16" s="194">
        <f t="shared" si="10"/>
      </c>
      <c r="CU16" s="161"/>
      <c r="CV16" s="161"/>
      <c r="CW16" s="162"/>
      <c r="CX16" s="195"/>
      <c r="HW16" s="79"/>
      <c r="HX16" s="79"/>
      <c r="HY16" s="79"/>
      <c r="HZ16" s="79"/>
      <c r="IA16" s="79"/>
      <c r="IB16" s="79"/>
      <c r="IC16" s="79"/>
      <c r="ID16" s="79"/>
      <c r="IE16" s="79"/>
      <c r="IF16" s="79"/>
      <c r="IG16" s="79"/>
      <c r="IH16" s="79"/>
      <c r="II16" s="79"/>
      <c r="IJ16" s="79"/>
      <c r="IK16" s="79"/>
      <c r="IL16" s="79"/>
      <c r="IM16" s="79"/>
      <c r="IN16" s="79"/>
      <c r="IO16" s="79"/>
      <c r="IP16" s="79"/>
      <c r="IQ16" s="79"/>
      <c r="IR16" s="79"/>
      <c r="IS16" s="79"/>
      <c r="IT16" s="79"/>
      <c r="IU16" s="79"/>
      <c r="IV16" s="79"/>
    </row>
    <row r="17" spans="1:256" s="36" customFormat="1" ht="53.25" customHeight="1">
      <c r="A17" s="153" t="s">
        <v>55</v>
      </c>
      <c r="B17" s="154">
        <f t="shared" si="6"/>
        <v>886</v>
      </c>
      <c r="C17" s="192">
        <f t="shared" si="0"/>
        <v>773</v>
      </c>
      <c r="D17" s="161"/>
      <c r="E17" s="161">
        <v>7</v>
      </c>
      <c r="F17" s="161"/>
      <c r="G17" s="161">
        <v>22</v>
      </c>
      <c r="H17" s="161"/>
      <c r="I17" s="161">
        <v>237</v>
      </c>
      <c r="J17" s="161">
        <v>4</v>
      </c>
      <c r="K17" s="161"/>
      <c r="L17" s="161"/>
      <c r="M17" s="161">
        <v>53</v>
      </c>
      <c r="N17" s="161"/>
      <c r="O17" s="161"/>
      <c r="P17" s="161"/>
      <c r="Q17" s="161">
        <v>1</v>
      </c>
      <c r="R17" s="161">
        <v>15</v>
      </c>
      <c r="S17" s="161"/>
      <c r="T17" s="161">
        <v>3</v>
      </c>
      <c r="U17" s="161"/>
      <c r="V17" s="161">
        <v>2</v>
      </c>
      <c r="W17" s="161"/>
      <c r="X17" s="161">
        <v>154</v>
      </c>
      <c r="Y17" s="161"/>
      <c r="Z17" s="161">
        <v>1</v>
      </c>
      <c r="AA17" s="161">
        <v>14</v>
      </c>
      <c r="AB17" s="164">
        <v>260</v>
      </c>
      <c r="AC17" s="164"/>
      <c r="AD17" s="193">
        <f t="shared" si="7"/>
        <v>5</v>
      </c>
      <c r="AE17" s="161"/>
      <c r="AF17" s="161"/>
      <c r="AG17" s="161"/>
      <c r="AH17" s="161"/>
      <c r="AI17" s="161"/>
      <c r="AJ17" s="161"/>
      <c r="AK17" s="161"/>
      <c r="AL17" s="161"/>
      <c r="AM17" s="161">
        <v>1</v>
      </c>
      <c r="AN17" s="161">
        <v>2</v>
      </c>
      <c r="AO17" s="161"/>
      <c r="AP17" s="161"/>
      <c r="AQ17" s="161"/>
      <c r="AR17" s="161"/>
      <c r="AS17" s="161"/>
      <c r="AT17" s="161"/>
      <c r="AU17" s="161"/>
      <c r="AV17" s="161"/>
      <c r="AW17" s="161"/>
      <c r="AX17" s="161"/>
      <c r="AY17" s="161"/>
      <c r="AZ17" s="161">
        <v>2</v>
      </c>
      <c r="BA17" s="161"/>
      <c r="BB17" s="161"/>
      <c r="BC17" s="161"/>
      <c r="BD17" s="161"/>
      <c r="BE17" s="161"/>
      <c r="BF17" s="161"/>
      <c r="BG17" s="161"/>
      <c r="BH17" s="161"/>
      <c r="BI17" s="164"/>
      <c r="BJ17" s="164"/>
      <c r="BK17" s="164"/>
      <c r="BL17" s="164"/>
      <c r="BM17" s="194">
        <f t="shared" si="8"/>
      </c>
      <c r="BN17" s="161"/>
      <c r="BO17" s="161"/>
      <c r="BP17" s="161"/>
      <c r="BQ17" s="161"/>
      <c r="BR17" s="161"/>
      <c r="BS17" s="161"/>
      <c r="BT17" s="161"/>
      <c r="BU17" s="161"/>
      <c r="BV17" s="161"/>
      <c r="BW17" s="161"/>
      <c r="BX17" s="161"/>
      <c r="BY17" s="161"/>
      <c r="BZ17" s="161"/>
      <c r="CA17" s="161"/>
      <c r="CB17" s="194">
        <f t="shared" si="11"/>
        <v>8</v>
      </c>
      <c r="CC17" s="161"/>
      <c r="CD17" s="161"/>
      <c r="CE17" s="161"/>
      <c r="CF17" s="161">
        <v>1</v>
      </c>
      <c r="CG17" s="161"/>
      <c r="CH17" s="161"/>
      <c r="CI17" s="161"/>
      <c r="CJ17" s="162">
        <v>7</v>
      </c>
      <c r="CK17" s="194">
        <f t="shared" si="9"/>
        <v>99</v>
      </c>
      <c r="CL17" s="161"/>
      <c r="CM17" s="161"/>
      <c r="CN17" s="161">
        <v>96</v>
      </c>
      <c r="CO17" s="161"/>
      <c r="CP17" s="161">
        <v>2</v>
      </c>
      <c r="CQ17" s="161">
        <v>1</v>
      </c>
      <c r="CR17" s="161"/>
      <c r="CS17" s="161"/>
      <c r="CT17" s="194">
        <f t="shared" si="10"/>
        <v>1</v>
      </c>
      <c r="CU17" s="161">
        <v>1</v>
      </c>
      <c r="CV17" s="161"/>
      <c r="CW17" s="162"/>
      <c r="CX17" s="195"/>
      <c r="HW17" s="79"/>
      <c r="HX17" s="79"/>
      <c r="HY17" s="79"/>
      <c r="HZ17" s="79"/>
      <c r="IA17" s="79"/>
      <c r="IB17" s="79"/>
      <c r="IC17" s="79"/>
      <c r="ID17" s="79"/>
      <c r="IE17" s="79"/>
      <c r="IF17" s="79"/>
      <c r="IG17" s="79"/>
      <c r="IH17" s="79"/>
      <c r="II17" s="79"/>
      <c r="IJ17" s="79"/>
      <c r="IK17" s="79"/>
      <c r="IL17" s="79"/>
      <c r="IM17" s="79"/>
      <c r="IN17" s="79"/>
      <c r="IO17" s="79"/>
      <c r="IP17" s="79"/>
      <c r="IQ17" s="79"/>
      <c r="IR17" s="79"/>
      <c r="IS17" s="79"/>
      <c r="IT17" s="79"/>
      <c r="IU17" s="79"/>
      <c r="IV17" s="79"/>
    </row>
    <row r="18" spans="1:256" s="36" customFormat="1" ht="53.25" customHeight="1">
      <c r="A18" s="153" t="s">
        <v>67</v>
      </c>
      <c r="B18" s="154">
        <f t="shared" si="6"/>
        <v>2754</v>
      </c>
      <c r="C18" s="192">
        <f t="shared" si="0"/>
        <v>2147</v>
      </c>
      <c r="D18" s="161"/>
      <c r="E18" s="161">
        <v>33</v>
      </c>
      <c r="F18" s="161">
        <v>96</v>
      </c>
      <c r="G18" s="161">
        <v>9</v>
      </c>
      <c r="H18" s="161">
        <v>4</v>
      </c>
      <c r="I18" s="161">
        <v>349</v>
      </c>
      <c r="J18" s="161">
        <v>10</v>
      </c>
      <c r="K18" s="161"/>
      <c r="L18" s="161">
        <v>49</v>
      </c>
      <c r="M18" s="161">
        <v>72</v>
      </c>
      <c r="N18" s="161"/>
      <c r="O18" s="161"/>
      <c r="P18" s="161"/>
      <c r="Q18" s="161">
        <v>10</v>
      </c>
      <c r="R18" s="161">
        <v>65</v>
      </c>
      <c r="S18" s="161"/>
      <c r="T18" s="161">
        <v>2</v>
      </c>
      <c r="U18" s="161">
        <v>12</v>
      </c>
      <c r="V18" s="161">
        <v>52</v>
      </c>
      <c r="W18" s="161">
        <v>428</v>
      </c>
      <c r="X18" s="161">
        <v>504</v>
      </c>
      <c r="Y18" s="161"/>
      <c r="Z18" s="161"/>
      <c r="AA18" s="161">
        <v>7</v>
      </c>
      <c r="AB18" s="161">
        <v>445</v>
      </c>
      <c r="AC18" s="161"/>
      <c r="AD18" s="193">
        <f t="shared" si="7"/>
        <v>176</v>
      </c>
      <c r="AE18" s="161"/>
      <c r="AF18" s="161"/>
      <c r="AG18" s="161"/>
      <c r="AH18" s="161"/>
      <c r="AI18" s="161"/>
      <c r="AJ18" s="161"/>
      <c r="AK18" s="161"/>
      <c r="AL18" s="161">
        <v>1</v>
      </c>
      <c r="AM18" s="161">
        <v>1</v>
      </c>
      <c r="AN18" s="161"/>
      <c r="AO18" s="161"/>
      <c r="AP18" s="161"/>
      <c r="AQ18" s="161"/>
      <c r="AR18" s="161"/>
      <c r="AS18" s="161"/>
      <c r="AT18" s="161">
        <v>1</v>
      </c>
      <c r="AU18" s="161"/>
      <c r="AV18" s="161"/>
      <c r="AW18" s="161"/>
      <c r="AX18" s="161"/>
      <c r="AY18" s="161">
        <v>3</v>
      </c>
      <c r="AZ18" s="161">
        <v>157</v>
      </c>
      <c r="BA18" s="161"/>
      <c r="BB18" s="161"/>
      <c r="BC18" s="161"/>
      <c r="BD18" s="161"/>
      <c r="BE18" s="161">
        <v>4</v>
      </c>
      <c r="BF18" s="161">
        <v>7</v>
      </c>
      <c r="BG18" s="161">
        <v>2</v>
      </c>
      <c r="BH18" s="161"/>
      <c r="BI18" s="161"/>
      <c r="BJ18" s="161"/>
      <c r="BK18" s="161"/>
      <c r="BL18" s="161"/>
      <c r="BM18" s="194">
        <f t="shared" si="8"/>
        <v>5</v>
      </c>
      <c r="BN18" s="161">
        <v>1</v>
      </c>
      <c r="BO18" s="161">
        <v>2</v>
      </c>
      <c r="BP18" s="161"/>
      <c r="BQ18" s="161">
        <v>1</v>
      </c>
      <c r="BR18" s="161"/>
      <c r="BS18" s="161"/>
      <c r="BT18" s="161"/>
      <c r="BU18" s="161"/>
      <c r="BV18" s="161"/>
      <c r="BW18" s="161"/>
      <c r="BX18" s="161"/>
      <c r="BY18" s="161"/>
      <c r="BZ18" s="161"/>
      <c r="CA18" s="161">
        <v>1</v>
      </c>
      <c r="CB18" s="194">
        <f t="shared" si="11"/>
        <v>19</v>
      </c>
      <c r="CC18" s="161">
        <v>2</v>
      </c>
      <c r="CD18" s="161"/>
      <c r="CE18" s="161">
        <v>1</v>
      </c>
      <c r="CF18" s="161">
        <v>2</v>
      </c>
      <c r="CG18" s="161">
        <v>1</v>
      </c>
      <c r="CH18" s="161"/>
      <c r="CI18" s="161"/>
      <c r="CJ18" s="162">
        <v>13</v>
      </c>
      <c r="CK18" s="194">
        <f t="shared" si="9"/>
        <v>403</v>
      </c>
      <c r="CL18" s="161"/>
      <c r="CM18" s="161">
        <v>1</v>
      </c>
      <c r="CN18" s="161">
        <v>394</v>
      </c>
      <c r="CO18" s="161">
        <v>1</v>
      </c>
      <c r="CP18" s="161"/>
      <c r="CQ18" s="161">
        <v>7</v>
      </c>
      <c r="CR18" s="161"/>
      <c r="CS18" s="161"/>
      <c r="CT18" s="194">
        <f t="shared" si="10"/>
        <v>3</v>
      </c>
      <c r="CU18" s="161">
        <v>2</v>
      </c>
      <c r="CV18" s="161">
        <v>1</v>
      </c>
      <c r="CW18" s="162"/>
      <c r="CX18" s="195">
        <v>1</v>
      </c>
      <c r="HW18" s="79"/>
      <c r="HX18" s="79"/>
      <c r="HY18" s="79"/>
      <c r="HZ18" s="79"/>
      <c r="IA18" s="79"/>
      <c r="IB18" s="79"/>
      <c r="IC18" s="79"/>
      <c r="ID18" s="79"/>
      <c r="IE18" s="79"/>
      <c r="IF18" s="79"/>
      <c r="IG18" s="79"/>
      <c r="IH18" s="79"/>
      <c r="II18" s="79"/>
      <c r="IJ18" s="79"/>
      <c r="IK18" s="79"/>
      <c r="IL18" s="79"/>
      <c r="IM18" s="79"/>
      <c r="IN18" s="79"/>
      <c r="IO18" s="79"/>
      <c r="IP18" s="79"/>
      <c r="IQ18" s="79"/>
      <c r="IR18" s="79"/>
      <c r="IS18" s="79"/>
      <c r="IT18" s="79"/>
      <c r="IU18" s="79"/>
      <c r="IV18" s="79"/>
    </row>
    <row r="19" spans="1:256" s="36" customFormat="1" ht="53.25" customHeight="1">
      <c r="A19" s="153" t="s">
        <v>46</v>
      </c>
      <c r="B19" s="154">
        <f t="shared" si="6"/>
        <v>39</v>
      </c>
      <c r="C19" s="192">
        <f t="shared" si="0"/>
        <v>35</v>
      </c>
      <c r="D19" s="161">
        <v>0</v>
      </c>
      <c r="E19" s="161">
        <v>0</v>
      </c>
      <c r="F19" s="161">
        <v>0</v>
      </c>
      <c r="G19" s="161">
        <v>0</v>
      </c>
      <c r="H19" s="161">
        <v>0</v>
      </c>
      <c r="I19" s="161">
        <v>9</v>
      </c>
      <c r="J19" s="161">
        <v>0</v>
      </c>
      <c r="K19" s="161">
        <v>0</v>
      </c>
      <c r="L19" s="161">
        <v>0</v>
      </c>
      <c r="M19" s="161">
        <v>9</v>
      </c>
      <c r="N19" s="161">
        <v>0</v>
      </c>
      <c r="O19" s="161">
        <v>0</v>
      </c>
      <c r="P19" s="161">
        <v>0</v>
      </c>
      <c r="Q19" s="161">
        <v>0</v>
      </c>
      <c r="R19" s="161">
        <v>0</v>
      </c>
      <c r="S19" s="161">
        <v>0</v>
      </c>
      <c r="T19" s="161">
        <v>0</v>
      </c>
      <c r="U19" s="161">
        <v>0</v>
      </c>
      <c r="V19" s="161">
        <v>0</v>
      </c>
      <c r="W19" s="161">
        <v>0</v>
      </c>
      <c r="X19" s="161">
        <v>0</v>
      </c>
      <c r="Y19" s="161">
        <v>0</v>
      </c>
      <c r="Z19" s="161">
        <v>0</v>
      </c>
      <c r="AA19" s="161">
        <v>0</v>
      </c>
      <c r="AB19" s="161">
        <v>17</v>
      </c>
      <c r="AC19" s="161"/>
      <c r="AD19" s="193">
        <f t="shared" si="7"/>
        <v>1</v>
      </c>
      <c r="AE19" s="161">
        <v>0</v>
      </c>
      <c r="AF19" s="161">
        <v>0</v>
      </c>
      <c r="AG19" s="161">
        <v>0</v>
      </c>
      <c r="AH19" s="161">
        <v>0</v>
      </c>
      <c r="AI19" s="161">
        <v>0</v>
      </c>
      <c r="AJ19" s="161">
        <v>0</v>
      </c>
      <c r="AK19" s="161">
        <v>0</v>
      </c>
      <c r="AL19" s="161">
        <v>0</v>
      </c>
      <c r="AM19" s="161">
        <v>0</v>
      </c>
      <c r="AN19" s="161">
        <v>0</v>
      </c>
      <c r="AO19" s="161">
        <v>0</v>
      </c>
      <c r="AP19" s="161">
        <v>0</v>
      </c>
      <c r="AQ19" s="161">
        <v>0</v>
      </c>
      <c r="AR19" s="161"/>
      <c r="AS19" s="161">
        <v>0</v>
      </c>
      <c r="AT19" s="161">
        <v>0</v>
      </c>
      <c r="AU19" s="161">
        <v>0</v>
      </c>
      <c r="AV19" s="161">
        <v>0</v>
      </c>
      <c r="AW19" s="161">
        <v>0</v>
      </c>
      <c r="AX19" s="161">
        <v>0</v>
      </c>
      <c r="AY19" s="161">
        <v>0</v>
      </c>
      <c r="AZ19" s="161">
        <v>0</v>
      </c>
      <c r="BA19" s="161">
        <v>0</v>
      </c>
      <c r="BB19" s="161">
        <v>0</v>
      </c>
      <c r="BC19" s="161">
        <v>0</v>
      </c>
      <c r="BD19" s="161">
        <v>0</v>
      </c>
      <c r="BE19" s="161">
        <v>1</v>
      </c>
      <c r="BF19" s="161">
        <v>0</v>
      </c>
      <c r="BG19" s="161">
        <v>0</v>
      </c>
      <c r="BH19" s="161">
        <v>0</v>
      </c>
      <c r="BI19" s="161">
        <v>0</v>
      </c>
      <c r="BJ19" s="161">
        <v>0</v>
      </c>
      <c r="BK19" s="161">
        <v>0</v>
      </c>
      <c r="BL19" s="161"/>
      <c r="BM19" s="194">
        <f t="shared" si="8"/>
      </c>
      <c r="BN19" s="161"/>
      <c r="BO19" s="161"/>
      <c r="BP19" s="161"/>
      <c r="BQ19" s="161"/>
      <c r="BR19" s="161"/>
      <c r="BS19" s="161"/>
      <c r="BT19" s="161"/>
      <c r="BU19" s="161"/>
      <c r="BV19" s="161"/>
      <c r="BW19" s="161"/>
      <c r="BX19" s="161"/>
      <c r="BY19" s="161"/>
      <c r="BZ19" s="161"/>
      <c r="CA19" s="161"/>
      <c r="CB19" s="194">
        <f t="shared" si="11"/>
        <v>1</v>
      </c>
      <c r="CC19" s="161">
        <v>0</v>
      </c>
      <c r="CD19" s="161">
        <v>0</v>
      </c>
      <c r="CE19" s="161">
        <v>0</v>
      </c>
      <c r="CF19" s="161">
        <v>0</v>
      </c>
      <c r="CG19" s="161">
        <v>0</v>
      </c>
      <c r="CH19" s="161">
        <v>0</v>
      </c>
      <c r="CI19" s="161">
        <v>0</v>
      </c>
      <c r="CJ19" s="162">
        <v>1</v>
      </c>
      <c r="CK19" s="194">
        <f t="shared" si="9"/>
        <v>2</v>
      </c>
      <c r="CL19" s="161">
        <v>0</v>
      </c>
      <c r="CM19" s="161">
        <v>0</v>
      </c>
      <c r="CN19" s="161">
        <v>2</v>
      </c>
      <c r="CO19" s="161">
        <v>0</v>
      </c>
      <c r="CP19" s="161">
        <v>0</v>
      </c>
      <c r="CQ19" s="161">
        <v>0</v>
      </c>
      <c r="CR19" s="161">
        <v>0</v>
      </c>
      <c r="CS19" s="161">
        <v>0</v>
      </c>
      <c r="CT19" s="194">
        <f t="shared" si="10"/>
      </c>
      <c r="CU19" s="161"/>
      <c r="CV19" s="161"/>
      <c r="CW19" s="162"/>
      <c r="CX19" s="195"/>
      <c r="HW19" s="79"/>
      <c r="HX19" s="79"/>
      <c r="HY19" s="79"/>
      <c r="HZ19" s="79"/>
      <c r="IA19" s="79"/>
      <c r="IB19" s="79"/>
      <c r="IC19" s="79"/>
      <c r="ID19" s="79"/>
      <c r="IE19" s="79"/>
      <c r="IF19" s="79"/>
      <c r="IG19" s="79"/>
      <c r="IH19" s="79"/>
      <c r="II19" s="79"/>
      <c r="IJ19" s="79"/>
      <c r="IK19" s="79"/>
      <c r="IL19" s="79"/>
      <c r="IM19" s="79"/>
      <c r="IN19" s="79"/>
      <c r="IO19" s="79"/>
      <c r="IP19" s="79"/>
      <c r="IQ19" s="79"/>
      <c r="IR19" s="79"/>
      <c r="IS19" s="79"/>
      <c r="IT19" s="79"/>
      <c r="IU19" s="79"/>
      <c r="IV19" s="79"/>
    </row>
    <row r="20" spans="1:256" s="36" customFormat="1" ht="53.25" customHeight="1">
      <c r="A20" s="153" t="s">
        <v>47</v>
      </c>
      <c r="B20" s="154">
        <f t="shared" si="6"/>
        <v>253</v>
      </c>
      <c r="C20" s="192">
        <f t="shared" si="0"/>
        <v>210</v>
      </c>
      <c r="D20" s="161"/>
      <c r="E20" s="161"/>
      <c r="F20" s="161"/>
      <c r="G20" s="161">
        <v>2</v>
      </c>
      <c r="H20" s="161"/>
      <c r="I20" s="161">
        <v>28</v>
      </c>
      <c r="J20" s="161">
        <v>1</v>
      </c>
      <c r="K20" s="161"/>
      <c r="L20" s="161"/>
      <c r="M20" s="161">
        <v>8</v>
      </c>
      <c r="N20" s="161"/>
      <c r="O20" s="161"/>
      <c r="P20" s="161"/>
      <c r="Q20" s="161">
        <v>1</v>
      </c>
      <c r="R20" s="161">
        <v>20</v>
      </c>
      <c r="S20" s="161"/>
      <c r="T20" s="161"/>
      <c r="U20" s="161"/>
      <c r="V20" s="161"/>
      <c r="W20" s="161"/>
      <c r="X20" s="161">
        <v>24</v>
      </c>
      <c r="Y20" s="161"/>
      <c r="Z20" s="161"/>
      <c r="AA20" s="177">
        <v>10</v>
      </c>
      <c r="AB20" s="161">
        <v>116</v>
      </c>
      <c r="AC20" s="161"/>
      <c r="AD20" s="193">
        <f t="shared" si="7"/>
        <v>6</v>
      </c>
      <c r="AE20" s="161"/>
      <c r="AF20" s="161"/>
      <c r="AG20" s="161"/>
      <c r="AH20" s="161"/>
      <c r="AI20" s="161"/>
      <c r="AJ20" s="161"/>
      <c r="AK20" s="161"/>
      <c r="AL20" s="161"/>
      <c r="AM20" s="161"/>
      <c r="AN20" s="161"/>
      <c r="AO20" s="161"/>
      <c r="AP20" s="161"/>
      <c r="AQ20" s="161">
        <v>1</v>
      </c>
      <c r="AR20" s="161"/>
      <c r="AS20" s="161"/>
      <c r="AT20" s="161"/>
      <c r="AU20" s="161"/>
      <c r="AV20" s="161"/>
      <c r="AW20" s="161"/>
      <c r="AX20" s="161"/>
      <c r="AY20" s="161"/>
      <c r="AZ20" s="161">
        <v>5</v>
      </c>
      <c r="BA20" s="161"/>
      <c r="BB20" s="161"/>
      <c r="BC20" s="161"/>
      <c r="BD20" s="161"/>
      <c r="BE20" s="161"/>
      <c r="BF20" s="161"/>
      <c r="BG20" s="161"/>
      <c r="BH20" s="161"/>
      <c r="BI20" s="161"/>
      <c r="BJ20" s="161"/>
      <c r="BK20" s="161"/>
      <c r="BL20" s="161"/>
      <c r="BM20" s="194">
        <f t="shared" si="8"/>
        <v>1</v>
      </c>
      <c r="BN20" s="161"/>
      <c r="BO20" s="161"/>
      <c r="BP20" s="161"/>
      <c r="BQ20" s="161"/>
      <c r="BR20" s="161">
        <v>1</v>
      </c>
      <c r="BS20" s="161"/>
      <c r="BT20" s="161"/>
      <c r="BU20" s="161"/>
      <c r="BV20" s="161"/>
      <c r="BW20" s="161"/>
      <c r="BX20" s="161"/>
      <c r="BY20" s="161"/>
      <c r="BZ20" s="161"/>
      <c r="CA20" s="161"/>
      <c r="CB20" s="194">
        <f t="shared" si="11"/>
        <v>5</v>
      </c>
      <c r="CC20" s="161">
        <v>2</v>
      </c>
      <c r="CD20" s="161"/>
      <c r="CE20" s="161"/>
      <c r="CF20" s="161"/>
      <c r="CG20" s="161"/>
      <c r="CH20" s="161"/>
      <c r="CI20" s="161"/>
      <c r="CJ20" s="162">
        <v>3</v>
      </c>
      <c r="CK20" s="194">
        <f t="shared" si="9"/>
        <v>31</v>
      </c>
      <c r="CL20" s="161"/>
      <c r="CM20" s="161"/>
      <c r="CN20" s="161">
        <v>31</v>
      </c>
      <c r="CO20" s="161"/>
      <c r="CP20" s="161"/>
      <c r="CQ20" s="161"/>
      <c r="CR20" s="161"/>
      <c r="CS20" s="161"/>
      <c r="CT20" s="194">
        <f t="shared" si="10"/>
      </c>
      <c r="CU20" s="161"/>
      <c r="CV20" s="161"/>
      <c r="CW20" s="162"/>
      <c r="CX20" s="195"/>
      <c r="HW20" s="79"/>
      <c r="HX20" s="79"/>
      <c r="HY20" s="79"/>
      <c r="HZ20" s="79"/>
      <c r="IA20" s="79"/>
      <c r="IB20" s="79"/>
      <c r="IC20" s="79"/>
      <c r="ID20" s="79"/>
      <c r="IE20" s="79"/>
      <c r="IF20" s="79"/>
      <c r="IG20" s="79"/>
      <c r="IH20" s="79"/>
      <c r="II20" s="79"/>
      <c r="IJ20" s="79"/>
      <c r="IK20" s="79"/>
      <c r="IL20" s="79"/>
      <c r="IM20" s="79"/>
      <c r="IN20" s="79"/>
      <c r="IO20" s="79"/>
      <c r="IP20" s="79"/>
      <c r="IQ20" s="79"/>
      <c r="IR20" s="79"/>
      <c r="IS20" s="79"/>
      <c r="IT20" s="79"/>
      <c r="IU20" s="79"/>
      <c r="IV20" s="79"/>
    </row>
    <row r="21" spans="1:256" s="36" customFormat="1" ht="53.25" customHeight="1">
      <c r="A21" s="153" t="s">
        <v>48</v>
      </c>
      <c r="B21" s="154">
        <f t="shared" si="6"/>
        <v>280</v>
      </c>
      <c r="C21" s="192">
        <f t="shared" si="0"/>
        <v>250</v>
      </c>
      <c r="D21" s="161"/>
      <c r="E21" s="161"/>
      <c r="F21" s="161"/>
      <c r="G21" s="161">
        <v>3</v>
      </c>
      <c r="H21" s="161"/>
      <c r="I21" s="161">
        <v>100</v>
      </c>
      <c r="J21" s="161">
        <v>3</v>
      </c>
      <c r="K21" s="161"/>
      <c r="L21" s="161">
        <v>1</v>
      </c>
      <c r="M21" s="161">
        <v>7</v>
      </c>
      <c r="N21" s="161"/>
      <c r="O21" s="161"/>
      <c r="P21" s="161"/>
      <c r="Q21" s="161">
        <v>3</v>
      </c>
      <c r="R21" s="161">
        <v>22</v>
      </c>
      <c r="S21" s="161"/>
      <c r="T21" s="161"/>
      <c r="U21" s="161">
        <v>1</v>
      </c>
      <c r="V21" s="161">
        <v>8</v>
      </c>
      <c r="W21" s="161"/>
      <c r="X21" s="161">
        <v>16</v>
      </c>
      <c r="Y21" s="161"/>
      <c r="Z21" s="161"/>
      <c r="AA21" s="161">
        <v>3</v>
      </c>
      <c r="AB21" s="161">
        <v>83</v>
      </c>
      <c r="AC21" s="161"/>
      <c r="AD21" s="193">
        <f t="shared" si="7"/>
        <v>11</v>
      </c>
      <c r="AE21" s="161"/>
      <c r="AF21" s="161"/>
      <c r="AG21" s="161"/>
      <c r="AH21" s="161"/>
      <c r="AI21" s="161"/>
      <c r="AJ21" s="161"/>
      <c r="AK21" s="161"/>
      <c r="AL21" s="161"/>
      <c r="AM21" s="161">
        <v>1</v>
      </c>
      <c r="AN21" s="161"/>
      <c r="AO21" s="161"/>
      <c r="AP21" s="161">
        <v>1</v>
      </c>
      <c r="AQ21" s="161"/>
      <c r="AR21" s="161"/>
      <c r="AS21" s="161"/>
      <c r="AT21" s="161"/>
      <c r="AU21" s="161"/>
      <c r="AV21" s="161"/>
      <c r="AW21" s="161"/>
      <c r="AX21" s="161"/>
      <c r="AY21" s="161"/>
      <c r="AZ21" s="161">
        <v>7</v>
      </c>
      <c r="BA21" s="161"/>
      <c r="BB21" s="161"/>
      <c r="BC21" s="161"/>
      <c r="BD21" s="161"/>
      <c r="BE21" s="161">
        <v>2</v>
      </c>
      <c r="BF21" s="161"/>
      <c r="BG21" s="161"/>
      <c r="BH21" s="161"/>
      <c r="BI21" s="164"/>
      <c r="BJ21" s="164"/>
      <c r="BK21" s="164"/>
      <c r="BL21" s="164"/>
      <c r="BM21" s="194">
        <f t="shared" si="8"/>
      </c>
      <c r="BN21" s="161"/>
      <c r="BO21" s="161"/>
      <c r="BP21" s="161"/>
      <c r="BQ21" s="161"/>
      <c r="BR21" s="161"/>
      <c r="BS21" s="161"/>
      <c r="BT21" s="161"/>
      <c r="BU21" s="161"/>
      <c r="BV21" s="161"/>
      <c r="BW21" s="161"/>
      <c r="BX21" s="161"/>
      <c r="BY21" s="161"/>
      <c r="BZ21" s="161"/>
      <c r="CA21" s="161"/>
      <c r="CB21" s="194">
        <f t="shared" si="11"/>
        <v>2</v>
      </c>
      <c r="CC21" s="161"/>
      <c r="CD21" s="161"/>
      <c r="CE21" s="161"/>
      <c r="CF21" s="161"/>
      <c r="CG21" s="161"/>
      <c r="CH21" s="161"/>
      <c r="CI21" s="161"/>
      <c r="CJ21" s="162">
        <v>2</v>
      </c>
      <c r="CK21" s="194">
        <f t="shared" si="9"/>
        <v>17</v>
      </c>
      <c r="CL21" s="161"/>
      <c r="CM21" s="161"/>
      <c r="CN21" s="161">
        <v>16</v>
      </c>
      <c r="CO21" s="161"/>
      <c r="CP21" s="161"/>
      <c r="CQ21" s="161">
        <v>1</v>
      </c>
      <c r="CR21" s="161"/>
      <c r="CS21" s="161"/>
      <c r="CT21" s="194">
        <f t="shared" si="10"/>
      </c>
      <c r="CU21" s="161"/>
      <c r="CV21" s="161"/>
      <c r="CW21" s="162"/>
      <c r="CX21" s="195"/>
      <c r="HW21" s="79"/>
      <c r="HX21" s="79"/>
      <c r="HY21" s="79"/>
      <c r="HZ21" s="79"/>
      <c r="IA21" s="79"/>
      <c r="IB21" s="79"/>
      <c r="IC21" s="79"/>
      <c r="ID21" s="79"/>
      <c r="IE21" s="79"/>
      <c r="IF21" s="79"/>
      <c r="IG21" s="79"/>
      <c r="IH21" s="79"/>
      <c r="II21" s="79"/>
      <c r="IJ21" s="79"/>
      <c r="IK21" s="79"/>
      <c r="IL21" s="79"/>
      <c r="IM21" s="79"/>
      <c r="IN21" s="79"/>
      <c r="IO21" s="79"/>
      <c r="IP21" s="79"/>
      <c r="IQ21" s="79"/>
      <c r="IR21" s="79"/>
      <c r="IS21" s="79"/>
      <c r="IT21" s="79"/>
      <c r="IU21" s="79"/>
      <c r="IV21" s="79"/>
    </row>
    <row r="22" spans="1:256" s="36" customFormat="1" ht="53.25" customHeight="1">
      <c r="A22" s="153" t="s">
        <v>49</v>
      </c>
      <c r="B22" s="154">
        <f t="shared" si="6"/>
        <v>454</v>
      </c>
      <c r="C22" s="192">
        <f t="shared" si="0"/>
        <v>299</v>
      </c>
      <c r="D22" s="161"/>
      <c r="E22" s="161"/>
      <c r="F22" s="161"/>
      <c r="G22" s="161">
        <v>1</v>
      </c>
      <c r="H22" s="161"/>
      <c r="I22" s="161">
        <v>152</v>
      </c>
      <c r="J22" s="161">
        <v>2</v>
      </c>
      <c r="K22" s="161"/>
      <c r="L22" s="161"/>
      <c r="M22" s="161">
        <v>16</v>
      </c>
      <c r="N22" s="161"/>
      <c r="O22" s="161"/>
      <c r="P22" s="161"/>
      <c r="Q22" s="161">
        <v>1</v>
      </c>
      <c r="R22" s="161">
        <v>9</v>
      </c>
      <c r="S22" s="161"/>
      <c r="T22" s="161">
        <v>1</v>
      </c>
      <c r="U22" s="161">
        <v>3</v>
      </c>
      <c r="V22" s="161"/>
      <c r="W22" s="161"/>
      <c r="X22" s="161">
        <v>46</v>
      </c>
      <c r="Y22" s="161"/>
      <c r="Z22" s="161"/>
      <c r="AA22" s="178">
        <v>2</v>
      </c>
      <c r="AB22" s="164">
        <v>65</v>
      </c>
      <c r="AC22" s="164">
        <v>1</v>
      </c>
      <c r="AD22" s="193">
        <f t="shared" si="7"/>
        <v>3</v>
      </c>
      <c r="AE22" s="161"/>
      <c r="AF22" s="161"/>
      <c r="AG22" s="161"/>
      <c r="AH22" s="161"/>
      <c r="AI22" s="161"/>
      <c r="AJ22" s="161"/>
      <c r="AK22" s="161"/>
      <c r="AL22" s="161"/>
      <c r="AM22" s="161">
        <v>1</v>
      </c>
      <c r="AN22" s="161"/>
      <c r="AO22" s="161"/>
      <c r="AP22" s="161"/>
      <c r="AQ22" s="161"/>
      <c r="AR22" s="161"/>
      <c r="AS22" s="161"/>
      <c r="AT22" s="161"/>
      <c r="AU22" s="161"/>
      <c r="AV22" s="161"/>
      <c r="AW22" s="161"/>
      <c r="AX22" s="161"/>
      <c r="AY22" s="156"/>
      <c r="AZ22" s="161">
        <v>1</v>
      </c>
      <c r="BA22" s="161"/>
      <c r="BB22" s="161"/>
      <c r="BC22" s="161"/>
      <c r="BD22" s="161"/>
      <c r="BE22" s="161"/>
      <c r="BF22" s="161"/>
      <c r="BG22" s="161"/>
      <c r="BH22" s="161"/>
      <c r="BI22" s="164"/>
      <c r="BJ22" s="164"/>
      <c r="BK22" s="164"/>
      <c r="BL22" s="164">
        <v>1</v>
      </c>
      <c r="BM22" s="194">
        <f t="shared" si="8"/>
      </c>
      <c r="BN22" s="161"/>
      <c r="BO22" s="161"/>
      <c r="BP22" s="161"/>
      <c r="BQ22" s="161"/>
      <c r="BR22" s="161"/>
      <c r="BS22" s="161"/>
      <c r="BT22" s="161"/>
      <c r="BU22" s="161"/>
      <c r="BV22" s="161"/>
      <c r="BW22" s="161"/>
      <c r="BX22" s="161"/>
      <c r="BY22" s="161"/>
      <c r="BZ22" s="161"/>
      <c r="CA22" s="161"/>
      <c r="CB22" s="194">
        <f t="shared" si="11"/>
        <v>6</v>
      </c>
      <c r="CC22" s="161">
        <v>1</v>
      </c>
      <c r="CD22" s="161"/>
      <c r="CE22" s="161"/>
      <c r="CF22" s="161"/>
      <c r="CG22" s="161"/>
      <c r="CH22" s="161"/>
      <c r="CI22" s="161"/>
      <c r="CJ22" s="162">
        <v>5</v>
      </c>
      <c r="CK22" s="194">
        <f t="shared" si="9"/>
        <v>146</v>
      </c>
      <c r="CL22" s="161">
        <v>2</v>
      </c>
      <c r="CM22" s="161">
        <v>1</v>
      </c>
      <c r="CN22" s="161">
        <v>81</v>
      </c>
      <c r="CO22" s="161">
        <v>1</v>
      </c>
      <c r="CP22" s="161">
        <v>60</v>
      </c>
      <c r="CQ22" s="161">
        <v>1</v>
      </c>
      <c r="CR22" s="161"/>
      <c r="CS22" s="161"/>
      <c r="CT22" s="194">
        <f t="shared" si="10"/>
      </c>
      <c r="CU22" s="161"/>
      <c r="CV22" s="161"/>
      <c r="CW22" s="162"/>
      <c r="CX22" s="195"/>
      <c r="HW22" s="79"/>
      <c r="HX22" s="79"/>
      <c r="HY22" s="79"/>
      <c r="HZ22" s="79"/>
      <c r="IA22" s="79"/>
      <c r="IB22" s="79"/>
      <c r="IC22" s="79"/>
      <c r="ID22" s="79"/>
      <c r="IE22" s="79"/>
      <c r="IF22" s="79"/>
      <c r="IG22" s="79"/>
      <c r="IH22" s="79"/>
      <c r="II22" s="79"/>
      <c r="IJ22" s="79"/>
      <c r="IK22" s="79"/>
      <c r="IL22" s="79"/>
      <c r="IM22" s="79"/>
      <c r="IN22" s="79"/>
      <c r="IO22" s="79"/>
      <c r="IP22" s="79"/>
      <c r="IQ22" s="79"/>
      <c r="IR22" s="79"/>
      <c r="IS22" s="79"/>
      <c r="IT22" s="79"/>
      <c r="IU22" s="79"/>
      <c r="IV22" s="79"/>
    </row>
    <row r="23" spans="1:256" s="36" customFormat="1" ht="53.25" customHeight="1" thickBot="1">
      <c r="A23" s="166" t="s">
        <v>50</v>
      </c>
      <c r="B23" s="167">
        <f t="shared" si="6"/>
        <v>163</v>
      </c>
      <c r="C23" s="196">
        <f t="shared" si="0"/>
        <v>151</v>
      </c>
      <c r="D23" s="169"/>
      <c r="E23" s="169"/>
      <c r="F23" s="169"/>
      <c r="G23" s="169"/>
      <c r="H23" s="169"/>
      <c r="I23" s="169">
        <v>38</v>
      </c>
      <c r="J23" s="169">
        <v>2</v>
      </c>
      <c r="K23" s="169"/>
      <c r="L23" s="169"/>
      <c r="M23" s="169">
        <v>10</v>
      </c>
      <c r="N23" s="169"/>
      <c r="O23" s="169"/>
      <c r="P23" s="169"/>
      <c r="Q23" s="169">
        <v>2</v>
      </c>
      <c r="R23" s="169">
        <v>15</v>
      </c>
      <c r="S23" s="169"/>
      <c r="T23" s="169">
        <v>1</v>
      </c>
      <c r="U23" s="169">
        <v>1</v>
      </c>
      <c r="V23" s="169">
        <v>3</v>
      </c>
      <c r="W23" s="169"/>
      <c r="X23" s="169">
        <v>34</v>
      </c>
      <c r="Y23" s="169"/>
      <c r="Z23" s="169"/>
      <c r="AA23" s="169">
        <v>4</v>
      </c>
      <c r="AB23" s="170">
        <v>41</v>
      </c>
      <c r="AC23" s="170"/>
      <c r="AD23" s="197">
        <f t="shared" si="7"/>
        <v>4</v>
      </c>
      <c r="AE23" s="169"/>
      <c r="AF23" s="169"/>
      <c r="AG23" s="169"/>
      <c r="AH23" s="169"/>
      <c r="AI23" s="169"/>
      <c r="AJ23" s="169">
        <v>1</v>
      </c>
      <c r="AK23" s="169"/>
      <c r="AL23" s="169"/>
      <c r="AM23" s="169"/>
      <c r="AN23" s="169">
        <v>1</v>
      </c>
      <c r="AO23" s="169"/>
      <c r="AP23" s="169"/>
      <c r="AQ23" s="169"/>
      <c r="AR23" s="169"/>
      <c r="AS23" s="169"/>
      <c r="AT23" s="169"/>
      <c r="AU23" s="169"/>
      <c r="AV23" s="169"/>
      <c r="AW23" s="169"/>
      <c r="AX23" s="169"/>
      <c r="AY23" s="169"/>
      <c r="AZ23" s="169">
        <v>1</v>
      </c>
      <c r="BA23" s="169"/>
      <c r="BB23" s="169"/>
      <c r="BC23" s="169">
        <v>1</v>
      </c>
      <c r="BD23" s="169"/>
      <c r="BE23" s="169"/>
      <c r="BF23" s="169"/>
      <c r="BG23" s="169"/>
      <c r="BH23" s="169"/>
      <c r="BI23" s="169"/>
      <c r="BJ23" s="169"/>
      <c r="BK23" s="169"/>
      <c r="BL23" s="169"/>
      <c r="BM23" s="198">
        <f t="shared" si="8"/>
      </c>
      <c r="BN23" s="169"/>
      <c r="BO23" s="169"/>
      <c r="BP23" s="169"/>
      <c r="BQ23" s="169"/>
      <c r="BR23" s="169"/>
      <c r="BS23" s="169"/>
      <c r="BT23" s="169"/>
      <c r="BU23" s="169"/>
      <c r="BV23" s="169"/>
      <c r="BW23" s="169"/>
      <c r="BX23" s="169"/>
      <c r="BY23" s="169"/>
      <c r="BZ23" s="169"/>
      <c r="CA23" s="169"/>
      <c r="CB23" s="198">
        <f t="shared" si="11"/>
        <v>2</v>
      </c>
      <c r="CC23" s="169"/>
      <c r="CD23" s="169"/>
      <c r="CE23" s="169"/>
      <c r="CF23" s="169"/>
      <c r="CG23" s="169"/>
      <c r="CH23" s="169"/>
      <c r="CI23" s="169"/>
      <c r="CJ23" s="171">
        <v>2</v>
      </c>
      <c r="CK23" s="198">
        <f t="shared" si="9"/>
        <v>6</v>
      </c>
      <c r="CL23" s="169"/>
      <c r="CM23" s="169"/>
      <c r="CN23" s="169">
        <v>4</v>
      </c>
      <c r="CO23" s="169">
        <v>1</v>
      </c>
      <c r="CP23" s="169"/>
      <c r="CQ23" s="169">
        <v>1</v>
      </c>
      <c r="CR23" s="169"/>
      <c r="CS23" s="169"/>
      <c r="CT23" s="198">
        <f t="shared" si="10"/>
      </c>
      <c r="CU23" s="169"/>
      <c r="CV23" s="169"/>
      <c r="CW23" s="171"/>
      <c r="CX23" s="199"/>
      <c r="HW23" s="79"/>
      <c r="HX23" s="79"/>
      <c r="HY23" s="79"/>
      <c r="HZ23" s="79"/>
      <c r="IA23" s="79"/>
      <c r="IB23" s="79"/>
      <c r="IC23" s="79"/>
      <c r="ID23" s="79"/>
      <c r="IE23" s="79"/>
      <c r="IF23" s="79"/>
      <c r="IG23" s="79"/>
      <c r="IH23" s="79"/>
      <c r="II23" s="79"/>
      <c r="IJ23" s="79"/>
      <c r="IK23" s="79"/>
      <c r="IL23" s="79"/>
      <c r="IM23" s="79"/>
      <c r="IN23" s="79"/>
      <c r="IO23" s="79"/>
      <c r="IP23" s="79"/>
      <c r="IQ23" s="79"/>
      <c r="IR23" s="79"/>
      <c r="IS23" s="79"/>
      <c r="IT23" s="79"/>
      <c r="IU23" s="79"/>
      <c r="IV23" s="79"/>
    </row>
    <row r="24" spans="2:101" ht="14.25">
      <c r="B24" s="23"/>
      <c r="C24" s="23"/>
      <c r="D24" s="24"/>
      <c r="E24" s="24"/>
      <c r="F24" s="25"/>
      <c r="G24" s="25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5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5"/>
      <c r="AF24" s="24"/>
      <c r="AG24" s="24"/>
      <c r="AH24" s="24"/>
      <c r="AI24" s="25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5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BZ24" s="24"/>
      <c r="CA24" s="24"/>
      <c r="CB24" s="24"/>
      <c r="CC24" s="24"/>
      <c r="CD24" s="24"/>
      <c r="CE24" s="24"/>
      <c r="CF24" s="24"/>
      <c r="CG24" s="24"/>
      <c r="CH24" s="24"/>
      <c r="CI24" s="24"/>
      <c r="CJ24" s="24"/>
      <c r="CK24" s="174"/>
      <c r="CL24" s="24"/>
      <c r="CM24" s="24"/>
      <c r="CN24" s="24"/>
      <c r="CO24" s="24"/>
      <c r="CP24" s="24"/>
      <c r="CQ24" s="24"/>
      <c r="CR24" s="24"/>
      <c r="CS24" s="24"/>
      <c r="CT24" s="24"/>
      <c r="CU24" s="24"/>
      <c r="CV24" s="24"/>
      <c r="CW24" s="24"/>
    </row>
    <row r="25" spans="2:101" ht="19.5" customHeight="1">
      <c r="B25" s="21"/>
      <c r="C25" s="21"/>
      <c r="D25" s="1" t="s">
        <v>283</v>
      </c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1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  <c r="CA25" s="24"/>
      <c r="CB25" s="24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4"/>
      <c r="CP25" s="24"/>
      <c r="CQ25" s="24"/>
      <c r="CR25" s="24"/>
      <c r="CS25" s="24"/>
      <c r="CT25" s="24"/>
      <c r="CU25" s="24"/>
      <c r="CV25" s="24"/>
      <c r="CW25" s="24"/>
    </row>
    <row r="26" spans="2:101" ht="19.5" customHeight="1">
      <c r="B26" s="21"/>
      <c r="C26" s="21"/>
      <c r="D26" s="1" t="s">
        <v>284</v>
      </c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1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24"/>
      <c r="BZ26" s="24"/>
      <c r="CA26" s="24"/>
      <c r="CB26" s="24"/>
      <c r="CC26" s="24"/>
      <c r="CD26" s="24"/>
      <c r="CE26" s="24"/>
      <c r="CF26" s="24"/>
      <c r="CG26" s="24"/>
      <c r="CH26" s="24"/>
      <c r="CI26" s="24"/>
      <c r="CJ26" s="24"/>
      <c r="CK26" s="24"/>
      <c r="CL26" s="24"/>
      <c r="CM26" s="24"/>
      <c r="CN26" s="24"/>
      <c r="CO26" s="24"/>
      <c r="CP26" s="24"/>
      <c r="CQ26" s="24"/>
      <c r="CR26" s="24"/>
      <c r="CS26" s="24"/>
      <c r="CT26" s="24"/>
      <c r="CU26" s="24"/>
      <c r="CV26" s="24"/>
      <c r="CW26" s="24"/>
    </row>
    <row r="27" spans="2:101" ht="17.25">
      <c r="B27" s="24"/>
      <c r="C27" s="24"/>
      <c r="D27" s="1" t="s">
        <v>285</v>
      </c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24"/>
      <c r="BU27" s="24"/>
      <c r="BV27" s="24"/>
      <c r="BW27" s="24"/>
      <c r="BX27" s="24"/>
      <c r="BY27" s="24"/>
      <c r="BZ27" s="24"/>
      <c r="CA27" s="24"/>
      <c r="CB27" s="24"/>
      <c r="CC27" s="24"/>
      <c r="CD27" s="24"/>
      <c r="CE27" s="24"/>
      <c r="CF27" s="24"/>
      <c r="CG27" s="24"/>
      <c r="CH27" s="24"/>
      <c r="CI27" s="24"/>
      <c r="CJ27" s="24"/>
      <c r="CK27" s="24"/>
      <c r="CL27" s="24"/>
      <c r="CM27" s="24"/>
      <c r="CN27" s="24"/>
      <c r="CO27" s="24"/>
      <c r="CP27" s="24"/>
      <c r="CQ27" s="24"/>
      <c r="CR27" s="24"/>
      <c r="CS27" s="24"/>
      <c r="CT27" s="24"/>
      <c r="CU27" s="24"/>
      <c r="CV27" s="24"/>
      <c r="CW27" s="24"/>
    </row>
    <row r="28" spans="2:101" ht="14.25"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24"/>
      <c r="BS28" s="24"/>
      <c r="BT28" s="24"/>
      <c r="BU28" s="24"/>
      <c r="BV28" s="24"/>
      <c r="BW28" s="24"/>
      <c r="BX28" s="24"/>
      <c r="BY28" s="24"/>
      <c r="BZ28" s="24"/>
      <c r="CA28" s="24"/>
      <c r="CB28" s="24"/>
      <c r="CC28" s="24"/>
      <c r="CD28" s="24"/>
      <c r="CE28" s="24"/>
      <c r="CF28" s="24"/>
      <c r="CG28" s="24"/>
      <c r="CH28" s="24"/>
      <c r="CI28" s="24"/>
      <c r="CJ28" s="24"/>
      <c r="CK28" s="24"/>
      <c r="CL28" s="24"/>
      <c r="CM28" s="24"/>
      <c r="CN28" s="24"/>
      <c r="CO28" s="24"/>
      <c r="CP28" s="24"/>
      <c r="CQ28" s="24"/>
      <c r="CR28" s="24"/>
      <c r="CS28" s="24"/>
      <c r="CT28" s="24"/>
      <c r="CU28" s="24"/>
      <c r="CV28" s="24"/>
      <c r="CW28" s="24"/>
    </row>
    <row r="29" spans="2:101" ht="14.25"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24"/>
      <c r="BQ29" s="24"/>
      <c r="BR29" s="24"/>
      <c r="BS29" s="24"/>
      <c r="BT29" s="24"/>
      <c r="BU29" s="24"/>
      <c r="BV29" s="24"/>
      <c r="BW29" s="24"/>
      <c r="BX29" s="24"/>
      <c r="BY29" s="24"/>
      <c r="BZ29" s="24"/>
      <c r="CA29" s="24"/>
      <c r="CB29" s="24"/>
      <c r="CC29" s="24"/>
      <c r="CD29" s="24"/>
      <c r="CE29" s="24"/>
      <c r="CF29" s="24"/>
      <c r="CG29" s="24"/>
      <c r="CH29" s="24"/>
      <c r="CI29" s="24"/>
      <c r="CJ29" s="24"/>
      <c r="CK29" s="24"/>
      <c r="CL29" s="24"/>
      <c r="CM29" s="24"/>
      <c r="CN29" s="24"/>
      <c r="CO29" s="24"/>
      <c r="CP29" s="24"/>
      <c r="CQ29" s="24"/>
      <c r="CR29" s="24"/>
      <c r="CS29" s="24"/>
      <c r="CT29" s="24"/>
      <c r="CU29" s="24"/>
      <c r="CV29" s="24"/>
      <c r="CW29" s="24"/>
    </row>
    <row r="30" spans="2:101" ht="14.25">
      <c r="B30" s="21"/>
      <c r="C30" s="21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  <c r="BN30" s="24"/>
      <c r="BO30" s="24"/>
      <c r="BP30" s="24"/>
      <c r="BQ30" s="24"/>
      <c r="BR30" s="24"/>
      <c r="BS30" s="24"/>
      <c r="BT30" s="24"/>
      <c r="BU30" s="24"/>
      <c r="BV30" s="24"/>
      <c r="BW30" s="24"/>
      <c r="BX30" s="24"/>
      <c r="BY30" s="24"/>
      <c r="BZ30" s="24"/>
      <c r="CA30" s="24"/>
      <c r="CB30" s="24"/>
      <c r="CC30" s="24"/>
      <c r="CD30" s="24"/>
      <c r="CE30" s="24"/>
      <c r="CF30" s="24"/>
      <c r="CG30" s="24"/>
      <c r="CH30" s="24"/>
      <c r="CI30" s="24"/>
      <c r="CJ30" s="24"/>
      <c r="CK30" s="24"/>
      <c r="CL30" s="24"/>
      <c r="CM30" s="24"/>
      <c r="CN30" s="24"/>
      <c r="CO30" s="24"/>
      <c r="CP30" s="24"/>
      <c r="CQ30" s="24"/>
      <c r="CR30" s="24"/>
      <c r="CS30" s="24"/>
      <c r="CT30" s="24"/>
      <c r="CU30" s="24"/>
      <c r="CV30" s="24"/>
      <c r="CW30" s="24"/>
    </row>
    <row r="31" spans="2:101" ht="14.25">
      <c r="B31" s="21"/>
      <c r="C31" s="21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4"/>
      <c r="BM31" s="24"/>
      <c r="BN31" s="24"/>
      <c r="BO31" s="24"/>
      <c r="BP31" s="24"/>
      <c r="BQ31" s="24"/>
      <c r="BR31" s="24"/>
      <c r="BS31" s="24"/>
      <c r="BT31" s="24"/>
      <c r="BU31" s="24"/>
      <c r="BV31" s="24"/>
      <c r="BW31" s="24"/>
      <c r="BX31" s="24"/>
      <c r="BY31" s="24"/>
      <c r="BZ31" s="24"/>
      <c r="CA31" s="24"/>
      <c r="CB31" s="24"/>
      <c r="CC31" s="24"/>
      <c r="CD31" s="24"/>
      <c r="CE31" s="24"/>
      <c r="CF31" s="24"/>
      <c r="CG31" s="24"/>
      <c r="CH31" s="24"/>
      <c r="CI31" s="24"/>
      <c r="CJ31" s="24"/>
      <c r="CK31" s="24"/>
      <c r="CL31" s="24"/>
      <c r="CM31" s="24"/>
      <c r="CN31" s="24"/>
      <c r="CO31" s="24"/>
      <c r="CP31" s="24"/>
      <c r="CQ31" s="24"/>
      <c r="CR31" s="24"/>
      <c r="CS31" s="24"/>
      <c r="CT31" s="24"/>
      <c r="CU31" s="24"/>
      <c r="CV31" s="24"/>
      <c r="CW31" s="24"/>
    </row>
    <row r="32" spans="2:101" ht="14.25"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  <c r="CC32" s="24"/>
      <c r="CD32" s="24"/>
      <c r="CE32" s="24"/>
      <c r="CF32" s="24"/>
      <c r="CG32" s="24"/>
      <c r="CH32" s="24"/>
      <c r="CI32" s="24"/>
      <c r="CJ32" s="24"/>
      <c r="CK32" s="24"/>
      <c r="CL32" s="24"/>
      <c r="CM32" s="24"/>
      <c r="CN32" s="24"/>
      <c r="CO32" s="24"/>
      <c r="CP32" s="24"/>
      <c r="CQ32" s="24"/>
      <c r="CR32" s="24"/>
      <c r="CS32" s="24"/>
      <c r="CT32" s="24"/>
      <c r="CU32" s="24"/>
      <c r="CV32" s="24"/>
      <c r="CW32" s="24"/>
    </row>
    <row r="33" spans="2:101" ht="14.25"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4"/>
      <c r="BQ33" s="24"/>
      <c r="BR33" s="24"/>
      <c r="BS33" s="24"/>
      <c r="BT33" s="24"/>
      <c r="BU33" s="24"/>
      <c r="BV33" s="24"/>
      <c r="BW33" s="24"/>
      <c r="BX33" s="24"/>
      <c r="BY33" s="24"/>
      <c r="BZ33" s="24"/>
      <c r="CA33" s="24"/>
      <c r="CB33" s="24"/>
      <c r="CC33" s="24"/>
      <c r="CD33" s="24"/>
      <c r="CE33" s="24"/>
      <c r="CF33" s="24"/>
      <c r="CG33" s="24"/>
      <c r="CH33" s="24"/>
      <c r="CI33" s="24"/>
      <c r="CJ33" s="24"/>
      <c r="CK33" s="24"/>
      <c r="CL33" s="24"/>
      <c r="CM33" s="24"/>
      <c r="CN33" s="24"/>
      <c r="CO33" s="24"/>
      <c r="CP33" s="24"/>
      <c r="CQ33" s="24"/>
      <c r="CR33" s="24"/>
      <c r="CS33" s="24"/>
      <c r="CT33" s="24"/>
      <c r="CU33" s="24"/>
      <c r="CV33" s="24"/>
      <c r="CW33" s="24"/>
    </row>
    <row r="34" spans="2:101" ht="14.25"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</row>
    <row r="35" spans="2:101" ht="14.25"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</row>
    <row r="36" spans="2:101" ht="14.25"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4"/>
      <c r="CC36" s="24"/>
      <c r="CD36" s="24"/>
      <c r="CE36" s="24"/>
      <c r="CF36" s="24"/>
      <c r="CG36" s="24"/>
      <c r="CH36" s="24"/>
      <c r="CI36" s="24"/>
      <c r="CJ36" s="24"/>
      <c r="CK36" s="24"/>
      <c r="CL36" s="24"/>
      <c r="CM36" s="24"/>
      <c r="CN36" s="24"/>
      <c r="CO36" s="24"/>
      <c r="CP36" s="24"/>
      <c r="CQ36" s="24"/>
      <c r="CR36" s="24"/>
      <c r="CS36" s="24"/>
      <c r="CT36" s="24"/>
      <c r="CU36" s="24"/>
      <c r="CV36" s="24"/>
      <c r="CW36" s="24"/>
    </row>
    <row r="37" spans="2:101" ht="14.25"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  <c r="BI37" s="24"/>
      <c r="BJ37" s="24"/>
      <c r="BK37" s="24"/>
      <c r="BL37" s="24"/>
      <c r="BM37" s="24"/>
      <c r="BN37" s="24"/>
      <c r="BO37" s="24"/>
      <c r="BP37" s="24"/>
      <c r="BQ37" s="24"/>
      <c r="BR37" s="24"/>
      <c r="BS37" s="24"/>
      <c r="BT37" s="24"/>
      <c r="BU37" s="24"/>
      <c r="BV37" s="24"/>
      <c r="BW37" s="24"/>
      <c r="BX37" s="24"/>
      <c r="BY37" s="24"/>
      <c r="BZ37" s="24"/>
      <c r="CA37" s="24"/>
      <c r="CB37" s="24"/>
      <c r="CC37" s="24"/>
      <c r="CD37" s="24"/>
      <c r="CE37" s="24"/>
      <c r="CF37" s="24"/>
      <c r="CG37" s="24"/>
      <c r="CH37" s="24"/>
      <c r="CI37" s="24"/>
      <c r="CJ37" s="24"/>
      <c r="CK37" s="24"/>
      <c r="CL37" s="24"/>
      <c r="CM37" s="24"/>
      <c r="CN37" s="24"/>
      <c r="CO37" s="24"/>
      <c r="CP37" s="24"/>
      <c r="CQ37" s="24"/>
      <c r="CR37" s="24"/>
      <c r="CS37" s="24"/>
      <c r="CT37" s="24"/>
      <c r="CU37" s="24"/>
      <c r="CV37" s="24"/>
      <c r="CW37" s="24"/>
    </row>
    <row r="38" spans="2:101" ht="14.25"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4"/>
      <c r="BX38" s="24"/>
      <c r="BY38" s="24"/>
      <c r="BZ38" s="24"/>
      <c r="CA38" s="24"/>
      <c r="CB38" s="24"/>
      <c r="CC38" s="24"/>
      <c r="CD38" s="24"/>
      <c r="CE38" s="24"/>
      <c r="CF38" s="24"/>
      <c r="CG38" s="24"/>
      <c r="CH38" s="24"/>
      <c r="CI38" s="24"/>
      <c r="CJ38" s="24"/>
      <c r="CK38" s="24"/>
      <c r="CL38" s="24"/>
      <c r="CM38" s="24"/>
      <c r="CN38" s="24"/>
      <c r="CO38" s="24"/>
      <c r="CP38" s="24"/>
      <c r="CQ38" s="24"/>
      <c r="CR38" s="24"/>
      <c r="CS38" s="24"/>
      <c r="CT38" s="24"/>
      <c r="CU38" s="24"/>
      <c r="CV38" s="24"/>
      <c r="CW38" s="24"/>
    </row>
    <row r="39" spans="2:101" ht="14.25"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24"/>
      <c r="BG39" s="24"/>
      <c r="BH39" s="24"/>
      <c r="BI39" s="24"/>
      <c r="BJ39" s="24"/>
      <c r="BK39" s="24"/>
      <c r="BL39" s="24"/>
      <c r="BM39" s="24"/>
      <c r="BN39" s="24"/>
      <c r="BO39" s="24"/>
      <c r="BP39" s="24"/>
      <c r="BQ39" s="24"/>
      <c r="BR39" s="24"/>
      <c r="BS39" s="24"/>
      <c r="BT39" s="24"/>
      <c r="BU39" s="24"/>
      <c r="BV39" s="24"/>
      <c r="BW39" s="24"/>
      <c r="BX39" s="24"/>
      <c r="BY39" s="24"/>
      <c r="BZ39" s="24"/>
      <c r="CA39" s="24"/>
      <c r="CB39" s="24"/>
      <c r="CC39" s="24"/>
      <c r="CD39" s="24"/>
      <c r="CE39" s="24"/>
      <c r="CF39" s="24"/>
      <c r="CG39" s="24"/>
      <c r="CH39" s="24"/>
      <c r="CI39" s="24"/>
      <c r="CJ39" s="24"/>
      <c r="CK39" s="24"/>
      <c r="CL39" s="24"/>
      <c r="CM39" s="24"/>
      <c r="CN39" s="24"/>
      <c r="CO39" s="24"/>
      <c r="CP39" s="24"/>
      <c r="CQ39" s="24"/>
      <c r="CR39" s="24"/>
      <c r="CS39" s="24"/>
      <c r="CT39" s="24"/>
      <c r="CU39" s="24"/>
      <c r="CV39" s="24"/>
      <c r="CW39" s="24"/>
    </row>
    <row r="40" spans="2:101" ht="14.25"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  <c r="BF40" s="24"/>
      <c r="BG40" s="24"/>
      <c r="BH40" s="24"/>
      <c r="BI40" s="24"/>
      <c r="BJ40" s="24"/>
      <c r="BK40" s="24"/>
      <c r="BL40" s="24"/>
      <c r="BM40" s="24"/>
      <c r="BN40" s="24"/>
      <c r="BO40" s="24"/>
      <c r="BP40" s="24"/>
      <c r="BQ40" s="24"/>
      <c r="BR40" s="24"/>
      <c r="BS40" s="24"/>
      <c r="BT40" s="24"/>
      <c r="BU40" s="24"/>
      <c r="BV40" s="24"/>
      <c r="BW40" s="24"/>
      <c r="BX40" s="24"/>
      <c r="BY40" s="24"/>
      <c r="BZ40" s="24"/>
      <c r="CA40" s="24"/>
      <c r="CB40" s="24"/>
      <c r="CC40" s="24"/>
      <c r="CD40" s="24"/>
      <c r="CE40" s="24"/>
      <c r="CF40" s="24"/>
      <c r="CG40" s="24"/>
      <c r="CH40" s="24"/>
      <c r="CI40" s="24"/>
      <c r="CJ40" s="24"/>
      <c r="CK40" s="24"/>
      <c r="CL40" s="24"/>
      <c r="CM40" s="24"/>
      <c r="CN40" s="24"/>
      <c r="CO40" s="24"/>
      <c r="CP40" s="24"/>
      <c r="CQ40" s="24"/>
      <c r="CR40" s="24"/>
      <c r="CS40" s="24"/>
      <c r="CT40" s="24"/>
      <c r="CU40" s="24"/>
      <c r="CV40" s="24"/>
      <c r="CW40" s="24"/>
    </row>
    <row r="41" spans="2:101" ht="14.25"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/>
      <c r="BF41" s="24"/>
      <c r="BG41" s="24"/>
      <c r="BH41" s="24"/>
      <c r="BI41" s="24"/>
      <c r="BJ41" s="24"/>
      <c r="BK41" s="24"/>
      <c r="BL41" s="24"/>
      <c r="BM41" s="24"/>
      <c r="BN41" s="24"/>
      <c r="BO41" s="24"/>
      <c r="BP41" s="24"/>
      <c r="BQ41" s="24"/>
      <c r="BR41" s="24"/>
      <c r="BS41" s="24"/>
      <c r="BT41" s="24"/>
      <c r="BU41" s="24"/>
      <c r="BV41" s="24"/>
      <c r="BW41" s="24"/>
      <c r="BX41" s="24"/>
      <c r="BY41" s="24"/>
      <c r="BZ41" s="24"/>
      <c r="CA41" s="24"/>
      <c r="CB41" s="24"/>
      <c r="CC41" s="24"/>
      <c r="CD41" s="24"/>
      <c r="CE41" s="24"/>
      <c r="CF41" s="24"/>
      <c r="CG41" s="24"/>
      <c r="CH41" s="24"/>
      <c r="CI41" s="24"/>
      <c r="CJ41" s="24"/>
      <c r="CK41" s="24"/>
      <c r="CL41" s="24"/>
      <c r="CM41" s="24"/>
      <c r="CN41" s="24"/>
      <c r="CO41" s="24"/>
      <c r="CP41" s="24"/>
      <c r="CQ41" s="24"/>
      <c r="CR41" s="24"/>
      <c r="CS41" s="24"/>
      <c r="CT41" s="24"/>
      <c r="CU41" s="24"/>
      <c r="CV41" s="24"/>
      <c r="CW41" s="24"/>
    </row>
    <row r="42" spans="2:101" ht="14.25"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4"/>
      <c r="BE42" s="24"/>
      <c r="BF42" s="24"/>
      <c r="BG42" s="24"/>
      <c r="BH42" s="24"/>
      <c r="BI42" s="24"/>
      <c r="BJ42" s="24"/>
      <c r="BK42" s="24"/>
      <c r="BL42" s="24"/>
      <c r="BM42" s="24"/>
      <c r="BN42" s="24"/>
      <c r="BO42" s="24"/>
      <c r="BP42" s="24"/>
      <c r="BQ42" s="24"/>
      <c r="BR42" s="24"/>
      <c r="BS42" s="24"/>
      <c r="BT42" s="24"/>
      <c r="BU42" s="24"/>
      <c r="BV42" s="24"/>
      <c r="BW42" s="24"/>
      <c r="BX42" s="24"/>
      <c r="BY42" s="24"/>
      <c r="BZ42" s="24"/>
      <c r="CA42" s="24"/>
      <c r="CB42" s="24"/>
      <c r="CC42" s="24"/>
      <c r="CD42" s="24"/>
      <c r="CE42" s="24"/>
      <c r="CF42" s="24"/>
      <c r="CG42" s="24"/>
      <c r="CH42" s="24"/>
      <c r="CI42" s="24"/>
      <c r="CJ42" s="24"/>
      <c r="CK42" s="24"/>
      <c r="CL42" s="24"/>
      <c r="CM42" s="24"/>
      <c r="CN42" s="24"/>
      <c r="CO42" s="24"/>
      <c r="CP42" s="24"/>
      <c r="CQ42" s="24"/>
      <c r="CR42" s="24"/>
      <c r="CS42" s="24"/>
      <c r="CT42" s="24"/>
      <c r="CU42" s="24"/>
      <c r="CV42" s="24"/>
      <c r="CW42" s="24"/>
    </row>
    <row r="43" spans="2:101" ht="14.25"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4"/>
      <c r="BQ43" s="24"/>
      <c r="BR43" s="24"/>
      <c r="BS43" s="24"/>
      <c r="BT43" s="24"/>
      <c r="BU43" s="24"/>
      <c r="BV43" s="24"/>
      <c r="BW43" s="24"/>
      <c r="BX43" s="24"/>
      <c r="BY43" s="24"/>
      <c r="BZ43" s="24"/>
      <c r="CA43" s="24"/>
      <c r="CB43" s="24"/>
      <c r="CC43" s="24"/>
      <c r="CD43" s="24"/>
      <c r="CE43" s="24"/>
      <c r="CF43" s="24"/>
      <c r="CG43" s="24"/>
      <c r="CH43" s="24"/>
      <c r="CI43" s="24"/>
      <c r="CJ43" s="24"/>
      <c r="CK43" s="24"/>
      <c r="CL43" s="24"/>
      <c r="CM43" s="24"/>
      <c r="CN43" s="24"/>
      <c r="CO43" s="24"/>
      <c r="CP43" s="24"/>
      <c r="CQ43" s="24"/>
      <c r="CR43" s="24"/>
      <c r="CS43" s="24"/>
      <c r="CT43" s="24"/>
      <c r="CU43" s="24"/>
      <c r="CV43" s="24"/>
      <c r="CW43" s="24"/>
    </row>
    <row r="44" spans="2:101" ht="14.25"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  <c r="BF44" s="24"/>
      <c r="BG44" s="24"/>
      <c r="BH44" s="24"/>
      <c r="BI44" s="24"/>
      <c r="BJ44" s="24"/>
      <c r="BK44" s="24"/>
      <c r="BL44" s="24"/>
      <c r="BM44" s="24"/>
      <c r="BN44" s="24"/>
      <c r="BO44" s="24"/>
      <c r="BP44" s="24"/>
      <c r="BQ44" s="24"/>
      <c r="BR44" s="24"/>
      <c r="BS44" s="24"/>
      <c r="BT44" s="24"/>
      <c r="BU44" s="24"/>
      <c r="BV44" s="24"/>
      <c r="BW44" s="24"/>
      <c r="BX44" s="24"/>
      <c r="BY44" s="24"/>
      <c r="BZ44" s="24"/>
      <c r="CA44" s="24"/>
      <c r="CB44" s="24"/>
      <c r="CC44" s="24"/>
      <c r="CD44" s="24"/>
      <c r="CE44" s="24"/>
      <c r="CF44" s="24"/>
      <c r="CG44" s="24"/>
      <c r="CH44" s="24"/>
      <c r="CI44" s="24"/>
      <c r="CJ44" s="24"/>
      <c r="CK44" s="24"/>
      <c r="CL44" s="24"/>
      <c r="CM44" s="24"/>
      <c r="CN44" s="24"/>
      <c r="CO44" s="24"/>
      <c r="CP44" s="24"/>
      <c r="CQ44" s="24"/>
      <c r="CR44" s="24"/>
      <c r="CS44" s="24"/>
      <c r="CT44" s="24"/>
      <c r="CU44" s="24"/>
      <c r="CV44" s="24"/>
      <c r="CW44" s="24"/>
    </row>
    <row r="45" spans="2:101" ht="14.25"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24"/>
      <c r="BI45" s="24"/>
      <c r="BJ45" s="24"/>
      <c r="BK45" s="24"/>
      <c r="BL45" s="24"/>
      <c r="BM45" s="24"/>
      <c r="BN45" s="24"/>
      <c r="BO45" s="24"/>
      <c r="BP45" s="24"/>
      <c r="BQ45" s="24"/>
      <c r="BR45" s="24"/>
      <c r="BS45" s="24"/>
      <c r="BT45" s="24"/>
      <c r="BU45" s="24"/>
      <c r="BV45" s="24"/>
      <c r="BW45" s="24"/>
      <c r="BX45" s="24"/>
      <c r="BY45" s="24"/>
      <c r="BZ45" s="24"/>
      <c r="CA45" s="24"/>
      <c r="CB45" s="24"/>
      <c r="CC45" s="24"/>
      <c r="CD45" s="24"/>
      <c r="CE45" s="24"/>
      <c r="CF45" s="24"/>
      <c r="CG45" s="24"/>
      <c r="CH45" s="24"/>
      <c r="CI45" s="24"/>
      <c r="CJ45" s="24"/>
      <c r="CK45" s="24"/>
      <c r="CL45" s="24"/>
      <c r="CM45" s="24"/>
      <c r="CN45" s="24"/>
      <c r="CO45" s="24"/>
      <c r="CP45" s="24"/>
      <c r="CQ45" s="24"/>
      <c r="CR45" s="24"/>
      <c r="CS45" s="24"/>
      <c r="CT45" s="24"/>
      <c r="CU45" s="24"/>
      <c r="CV45" s="24"/>
      <c r="CW45" s="24"/>
    </row>
    <row r="46" spans="2:101" ht="14.25"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  <c r="BF46" s="24"/>
      <c r="BG46" s="24"/>
      <c r="BH46" s="24"/>
      <c r="BI46" s="24"/>
      <c r="BJ46" s="24"/>
      <c r="BK46" s="24"/>
      <c r="BL46" s="24"/>
      <c r="BM46" s="24"/>
      <c r="BN46" s="24"/>
      <c r="BO46" s="24"/>
      <c r="BP46" s="24"/>
      <c r="BQ46" s="24"/>
      <c r="BR46" s="24"/>
      <c r="BS46" s="24"/>
      <c r="BT46" s="24"/>
      <c r="BU46" s="24"/>
      <c r="BV46" s="24"/>
      <c r="BW46" s="24"/>
      <c r="BX46" s="24"/>
      <c r="BY46" s="24"/>
      <c r="BZ46" s="24"/>
      <c r="CA46" s="24"/>
      <c r="CB46" s="24"/>
      <c r="CC46" s="24"/>
      <c r="CD46" s="24"/>
      <c r="CE46" s="24"/>
      <c r="CF46" s="24"/>
      <c r="CG46" s="24"/>
      <c r="CH46" s="24"/>
      <c r="CI46" s="24"/>
      <c r="CJ46" s="24"/>
      <c r="CK46" s="24"/>
      <c r="CL46" s="24"/>
      <c r="CM46" s="24"/>
      <c r="CN46" s="24"/>
      <c r="CO46" s="24"/>
      <c r="CP46" s="24"/>
      <c r="CQ46" s="24"/>
      <c r="CR46" s="24"/>
      <c r="CS46" s="24"/>
      <c r="CT46" s="24"/>
      <c r="CU46" s="24"/>
      <c r="CV46" s="24"/>
      <c r="CW46" s="24"/>
    </row>
    <row r="47" spans="2:101" ht="14.25"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  <c r="BF47" s="24"/>
      <c r="BG47" s="24"/>
      <c r="BH47" s="24"/>
      <c r="BI47" s="24"/>
      <c r="BJ47" s="24"/>
      <c r="BK47" s="24"/>
      <c r="BL47" s="24"/>
      <c r="BM47" s="24"/>
      <c r="BN47" s="24"/>
      <c r="BO47" s="24"/>
      <c r="BP47" s="24"/>
      <c r="BQ47" s="24"/>
      <c r="BR47" s="24"/>
      <c r="BS47" s="24"/>
      <c r="BT47" s="24"/>
      <c r="BU47" s="24"/>
      <c r="BV47" s="24"/>
      <c r="BW47" s="24"/>
      <c r="BX47" s="24"/>
      <c r="BY47" s="24"/>
      <c r="BZ47" s="24"/>
      <c r="CA47" s="24"/>
      <c r="CB47" s="24"/>
      <c r="CC47" s="24"/>
      <c r="CD47" s="24"/>
      <c r="CE47" s="24"/>
      <c r="CF47" s="24"/>
      <c r="CG47" s="24"/>
      <c r="CH47" s="24"/>
      <c r="CI47" s="24"/>
      <c r="CJ47" s="24"/>
      <c r="CK47" s="24"/>
      <c r="CL47" s="24"/>
      <c r="CM47" s="24"/>
      <c r="CN47" s="24"/>
      <c r="CO47" s="24"/>
      <c r="CP47" s="24"/>
      <c r="CQ47" s="24"/>
      <c r="CR47" s="24"/>
      <c r="CS47" s="24"/>
      <c r="CT47" s="24"/>
      <c r="CU47" s="24"/>
      <c r="CV47" s="24"/>
      <c r="CW47" s="24"/>
    </row>
    <row r="48" spans="2:101" ht="14.25"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24"/>
      <c r="BC48" s="24"/>
      <c r="BD48" s="24"/>
      <c r="BE48" s="24"/>
      <c r="BF48" s="24"/>
      <c r="BG48" s="24"/>
      <c r="BH48" s="24"/>
      <c r="BI48" s="24"/>
      <c r="BJ48" s="24"/>
      <c r="BK48" s="24"/>
      <c r="BL48" s="24"/>
      <c r="BM48" s="24"/>
      <c r="BN48" s="24"/>
      <c r="BO48" s="24"/>
      <c r="BP48" s="24"/>
      <c r="BQ48" s="24"/>
      <c r="BR48" s="24"/>
      <c r="BS48" s="24"/>
      <c r="BT48" s="24"/>
      <c r="BU48" s="24"/>
      <c r="BV48" s="24"/>
      <c r="BW48" s="24"/>
      <c r="BX48" s="24"/>
      <c r="BY48" s="24"/>
      <c r="BZ48" s="24"/>
      <c r="CA48" s="24"/>
      <c r="CB48" s="24"/>
      <c r="CC48" s="24"/>
      <c r="CD48" s="24"/>
      <c r="CE48" s="24"/>
      <c r="CF48" s="24"/>
      <c r="CG48" s="24"/>
      <c r="CH48" s="24"/>
      <c r="CI48" s="24"/>
      <c r="CJ48" s="24"/>
      <c r="CK48" s="24"/>
      <c r="CL48" s="24"/>
      <c r="CM48" s="24"/>
      <c r="CN48" s="24"/>
      <c r="CO48" s="24"/>
      <c r="CP48" s="24"/>
      <c r="CQ48" s="24"/>
      <c r="CR48" s="24"/>
      <c r="CS48" s="24"/>
      <c r="CT48" s="24"/>
      <c r="CU48" s="24"/>
      <c r="CV48" s="24"/>
      <c r="CW48" s="24"/>
    </row>
    <row r="49" spans="2:101" ht="14.25"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4"/>
      <c r="BC49" s="24"/>
      <c r="BD49" s="24"/>
      <c r="BE49" s="24"/>
      <c r="BF49" s="24"/>
      <c r="BG49" s="24"/>
      <c r="BH49" s="24"/>
      <c r="BI49" s="24"/>
      <c r="BJ49" s="24"/>
      <c r="BK49" s="24"/>
      <c r="BL49" s="24"/>
      <c r="BM49" s="24"/>
      <c r="BN49" s="24"/>
      <c r="BO49" s="24"/>
      <c r="BP49" s="24"/>
      <c r="BQ49" s="24"/>
      <c r="BR49" s="24"/>
      <c r="BS49" s="24"/>
      <c r="BT49" s="24"/>
      <c r="BU49" s="24"/>
      <c r="BV49" s="24"/>
      <c r="BW49" s="24"/>
      <c r="BX49" s="24"/>
      <c r="BY49" s="24"/>
      <c r="BZ49" s="24"/>
      <c r="CA49" s="24"/>
      <c r="CB49" s="24"/>
      <c r="CC49" s="24"/>
      <c r="CD49" s="24"/>
      <c r="CE49" s="24"/>
      <c r="CF49" s="24"/>
      <c r="CG49" s="24"/>
      <c r="CH49" s="24"/>
      <c r="CI49" s="24"/>
      <c r="CJ49" s="24"/>
      <c r="CK49" s="24"/>
      <c r="CL49" s="24"/>
      <c r="CM49" s="24"/>
      <c r="CN49" s="24"/>
      <c r="CO49" s="24"/>
      <c r="CP49" s="24"/>
      <c r="CQ49" s="24"/>
      <c r="CR49" s="24"/>
      <c r="CS49" s="24"/>
      <c r="CT49" s="24"/>
      <c r="CU49" s="24"/>
      <c r="CV49" s="24"/>
      <c r="CW49" s="24"/>
    </row>
    <row r="50" spans="2:101" ht="14.25"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24"/>
      <c r="BC50" s="24"/>
      <c r="BD50" s="24"/>
      <c r="BE50" s="24"/>
      <c r="BF50" s="24"/>
      <c r="BG50" s="24"/>
      <c r="BH50" s="24"/>
      <c r="BI50" s="24"/>
      <c r="BJ50" s="24"/>
      <c r="BK50" s="24"/>
      <c r="BL50" s="24"/>
      <c r="BM50" s="24"/>
      <c r="BN50" s="24"/>
      <c r="BO50" s="24"/>
      <c r="BP50" s="24"/>
      <c r="BQ50" s="24"/>
      <c r="BR50" s="24"/>
      <c r="BS50" s="24"/>
      <c r="BT50" s="24"/>
      <c r="BU50" s="24"/>
      <c r="BV50" s="24"/>
      <c r="BW50" s="24"/>
      <c r="BX50" s="24"/>
      <c r="BY50" s="24"/>
      <c r="BZ50" s="24"/>
      <c r="CA50" s="24"/>
      <c r="CB50" s="24"/>
      <c r="CC50" s="24"/>
      <c r="CD50" s="24"/>
      <c r="CE50" s="24"/>
      <c r="CF50" s="24"/>
      <c r="CG50" s="24"/>
      <c r="CH50" s="24"/>
      <c r="CI50" s="24"/>
      <c r="CJ50" s="24"/>
      <c r="CK50" s="24"/>
      <c r="CL50" s="24"/>
      <c r="CM50" s="24"/>
      <c r="CN50" s="24"/>
      <c r="CO50" s="24"/>
      <c r="CP50" s="24"/>
      <c r="CQ50" s="24"/>
      <c r="CR50" s="24"/>
      <c r="CS50" s="24"/>
      <c r="CT50" s="24"/>
      <c r="CU50" s="24"/>
      <c r="CV50" s="24"/>
      <c r="CW50" s="24"/>
    </row>
    <row r="51" spans="2:101" ht="14.25"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  <c r="BA51" s="24"/>
      <c r="BB51" s="24"/>
      <c r="BC51" s="24"/>
      <c r="BD51" s="24"/>
      <c r="BE51" s="24"/>
      <c r="BF51" s="24"/>
      <c r="BG51" s="24"/>
      <c r="BH51" s="24"/>
      <c r="BI51" s="24"/>
      <c r="BJ51" s="24"/>
      <c r="BK51" s="24"/>
      <c r="BL51" s="24"/>
      <c r="BM51" s="24"/>
      <c r="BN51" s="24"/>
      <c r="BO51" s="24"/>
      <c r="BP51" s="24"/>
      <c r="BQ51" s="24"/>
      <c r="BR51" s="24"/>
      <c r="BS51" s="24"/>
      <c r="BT51" s="24"/>
      <c r="BU51" s="24"/>
      <c r="BV51" s="24"/>
      <c r="BW51" s="24"/>
      <c r="BX51" s="24"/>
      <c r="BY51" s="24"/>
      <c r="BZ51" s="24"/>
      <c r="CA51" s="24"/>
      <c r="CB51" s="24"/>
      <c r="CC51" s="24"/>
      <c r="CD51" s="24"/>
      <c r="CE51" s="24"/>
      <c r="CF51" s="24"/>
      <c r="CG51" s="24"/>
      <c r="CH51" s="24"/>
      <c r="CI51" s="24"/>
      <c r="CJ51" s="24"/>
      <c r="CK51" s="24"/>
      <c r="CL51" s="24"/>
      <c r="CM51" s="24"/>
      <c r="CN51" s="24"/>
      <c r="CO51" s="24"/>
      <c r="CP51" s="24"/>
      <c r="CQ51" s="24"/>
      <c r="CR51" s="24"/>
      <c r="CS51" s="24"/>
      <c r="CT51" s="24"/>
      <c r="CU51" s="24"/>
      <c r="CV51" s="24"/>
      <c r="CW51" s="24"/>
    </row>
    <row r="52" spans="2:101" ht="14.25"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4"/>
      <c r="BB52" s="24"/>
      <c r="BC52" s="24"/>
      <c r="BD52" s="24"/>
      <c r="BE52" s="24"/>
      <c r="BF52" s="24"/>
      <c r="BG52" s="24"/>
      <c r="BH52" s="24"/>
      <c r="BI52" s="24"/>
      <c r="BJ52" s="24"/>
      <c r="BK52" s="24"/>
      <c r="BL52" s="24"/>
      <c r="BM52" s="24"/>
      <c r="BN52" s="24"/>
      <c r="BO52" s="24"/>
      <c r="BP52" s="24"/>
      <c r="BQ52" s="24"/>
      <c r="BR52" s="24"/>
      <c r="BS52" s="24"/>
      <c r="BT52" s="24"/>
      <c r="BU52" s="24"/>
      <c r="BV52" s="24"/>
      <c r="BW52" s="24"/>
      <c r="BX52" s="24"/>
      <c r="BY52" s="24"/>
      <c r="BZ52" s="24"/>
      <c r="CA52" s="24"/>
      <c r="CB52" s="24"/>
      <c r="CC52" s="24"/>
      <c r="CD52" s="24"/>
      <c r="CE52" s="24"/>
      <c r="CF52" s="24"/>
      <c r="CG52" s="24"/>
      <c r="CH52" s="24"/>
      <c r="CI52" s="24"/>
      <c r="CJ52" s="24"/>
      <c r="CK52" s="24"/>
      <c r="CL52" s="24"/>
      <c r="CM52" s="24"/>
      <c r="CN52" s="24"/>
      <c r="CO52" s="24"/>
      <c r="CP52" s="24"/>
      <c r="CQ52" s="24"/>
      <c r="CR52" s="24"/>
      <c r="CS52" s="24"/>
      <c r="CT52" s="24"/>
      <c r="CU52" s="24"/>
      <c r="CV52" s="24"/>
      <c r="CW52" s="24"/>
    </row>
    <row r="53" spans="2:101" ht="14.25"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  <c r="BA53" s="24"/>
      <c r="BB53" s="24"/>
      <c r="BC53" s="24"/>
      <c r="BD53" s="24"/>
      <c r="BE53" s="24"/>
      <c r="BF53" s="24"/>
      <c r="BG53" s="24"/>
      <c r="BH53" s="24"/>
      <c r="BI53" s="24"/>
      <c r="BJ53" s="24"/>
      <c r="BK53" s="24"/>
      <c r="BL53" s="24"/>
      <c r="BM53" s="24"/>
      <c r="BN53" s="24"/>
      <c r="BO53" s="24"/>
      <c r="BP53" s="24"/>
      <c r="BQ53" s="24"/>
      <c r="BR53" s="24"/>
      <c r="BS53" s="24"/>
      <c r="BT53" s="24"/>
      <c r="BU53" s="24"/>
      <c r="BV53" s="24"/>
      <c r="BW53" s="24"/>
      <c r="BX53" s="24"/>
      <c r="BY53" s="24"/>
      <c r="BZ53" s="24"/>
      <c r="CA53" s="24"/>
      <c r="CB53" s="24"/>
      <c r="CC53" s="24"/>
      <c r="CD53" s="24"/>
      <c r="CE53" s="24"/>
      <c r="CF53" s="24"/>
      <c r="CG53" s="24"/>
      <c r="CH53" s="24"/>
      <c r="CI53" s="24"/>
      <c r="CJ53" s="24"/>
      <c r="CK53" s="24"/>
      <c r="CL53" s="24"/>
      <c r="CM53" s="24"/>
      <c r="CN53" s="24"/>
      <c r="CO53" s="24"/>
      <c r="CP53" s="24"/>
      <c r="CQ53" s="24"/>
      <c r="CR53" s="24"/>
      <c r="CS53" s="24"/>
      <c r="CT53" s="24"/>
      <c r="CU53" s="24"/>
      <c r="CV53" s="24"/>
      <c r="CW53" s="24"/>
    </row>
    <row r="54" spans="2:101" ht="14.25"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  <c r="BA54" s="24"/>
      <c r="BB54" s="24"/>
      <c r="BC54" s="24"/>
      <c r="BD54" s="24"/>
      <c r="BE54" s="24"/>
      <c r="BF54" s="24"/>
      <c r="BG54" s="24"/>
      <c r="BH54" s="24"/>
      <c r="BI54" s="24"/>
      <c r="BJ54" s="24"/>
      <c r="BK54" s="24"/>
      <c r="BL54" s="24"/>
      <c r="BM54" s="24"/>
      <c r="BN54" s="24"/>
      <c r="BO54" s="24"/>
      <c r="BP54" s="24"/>
      <c r="BQ54" s="24"/>
      <c r="BR54" s="24"/>
      <c r="BS54" s="24"/>
      <c r="BT54" s="24"/>
      <c r="BU54" s="24"/>
      <c r="BV54" s="24"/>
      <c r="BW54" s="24"/>
      <c r="BX54" s="24"/>
      <c r="BY54" s="24"/>
      <c r="BZ54" s="24"/>
      <c r="CA54" s="24"/>
      <c r="CB54" s="24"/>
      <c r="CC54" s="24"/>
      <c r="CD54" s="24"/>
      <c r="CE54" s="24"/>
      <c r="CF54" s="24"/>
      <c r="CG54" s="24"/>
      <c r="CH54" s="24"/>
      <c r="CI54" s="24"/>
      <c r="CJ54" s="24"/>
      <c r="CK54" s="24"/>
      <c r="CL54" s="24"/>
      <c r="CM54" s="24"/>
      <c r="CN54" s="24"/>
      <c r="CO54" s="24"/>
      <c r="CP54" s="24"/>
      <c r="CQ54" s="24"/>
      <c r="CR54" s="24"/>
      <c r="CS54" s="24"/>
      <c r="CT54" s="24"/>
      <c r="CU54" s="24"/>
      <c r="CV54" s="24"/>
      <c r="CW54" s="24"/>
    </row>
    <row r="55" spans="2:101" ht="14.25"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  <c r="CQ55" s="24"/>
      <c r="CR55" s="24"/>
      <c r="CS55" s="24"/>
      <c r="CT55" s="24"/>
      <c r="CU55" s="24"/>
      <c r="CV55" s="24"/>
      <c r="CW55" s="24"/>
    </row>
    <row r="56" spans="2:101" ht="14.25"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  <c r="CQ56" s="24"/>
      <c r="CR56" s="24"/>
      <c r="CS56" s="24"/>
      <c r="CT56" s="24"/>
      <c r="CU56" s="24"/>
      <c r="CV56" s="24"/>
      <c r="CW56" s="24"/>
    </row>
    <row r="57" spans="2:101" ht="14.25"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  <c r="BA57" s="24"/>
      <c r="BB57" s="24"/>
      <c r="BC57" s="24"/>
      <c r="BD57" s="24"/>
      <c r="BE57" s="24"/>
      <c r="BF57" s="24"/>
      <c r="BG57" s="24"/>
      <c r="BH57" s="24"/>
      <c r="BI57" s="24"/>
      <c r="BJ57" s="24"/>
      <c r="BK57" s="24"/>
      <c r="BL57" s="24"/>
      <c r="BM57" s="24"/>
      <c r="BN57" s="24"/>
      <c r="BO57" s="24"/>
      <c r="BP57" s="24"/>
      <c r="BQ57" s="24"/>
      <c r="BR57" s="24"/>
      <c r="BS57" s="24"/>
      <c r="BT57" s="24"/>
      <c r="BU57" s="24"/>
      <c r="BV57" s="24"/>
      <c r="BW57" s="24"/>
      <c r="BX57" s="24"/>
      <c r="BY57" s="24"/>
      <c r="BZ57" s="24"/>
      <c r="CA57" s="24"/>
      <c r="CB57" s="24"/>
      <c r="CC57" s="24"/>
      <c r="CD57" s="24"/>
      <c r="CE57" s="24"/>
      <c r="CF57" s="24"/>
      <c r="CG57" s="24"/>
      <c r="CH57" s="24"/>
      <c r="CI57" s="24"/>
      <c r="CJ57" s="24"/>
      <c r="CK57" s="24"/>
      <c r="CL57" s="24"/>
      <c r="CM57" s="24"/>
      <c r="CN57" s="24"/>
      <c r="CO57" s="24"/>
      <c r="CP57" s="24"/>
      <c r="CQ57" s="24"/>
      <c r="CR57" s="24"/>
      <c r="CS57" s="24"/>
      <c r="CT57" s="24"/>
      <c r="CU57" s="24"/>
      <c r="CV57" s="24"/>
      <c r="CW57" s="24"/>
    </row>
    <row r="58" spans="2:101" ht="14.25"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AW58" s="24"/>
      <c r="AX58" s="24"/>
      <c r="AY58" s="24"/>
      <c r="AZ58" s="24"/>
      <c r="BA58" s="24"/>
      <c r="BB58" s="24"/>
      <c r="BC58" s="24"/>
      <c r="BD58" s="24"/>
      <c r="BE58" s="24"/>
      <c r="BF58" s="24"/>
      <c r="BG58" s="24"/>
      <c r="BH58" s="24"/>
      <c r="BI58" s="24"/>
      <c r="BJ58" s="24"/>
      <c r="BK58" s="24"/>
      <c r="BL58" s="24"/>
      <c r="BM58" s="24"/>
      <c r="BN58" s="24"/>
      <c r="BO58" s="24"/>
      <c r="BP58" s="24"/>
      <c r="BQ58" s="24"/>
      <c r="BR58" s="24"/>
      <c r="BS58" s="24"/>
      <c r="BT58" s="24"/>
      <c r="BU58" s="24"/>
      <c r="BV58" s="24"/>
      <c r="BW58" s="24"/>
      <c r="BX58" s="24"/>
      <c r="BY58" s="24"/>
      <c r="BZ58" s="24"/>
      <c r="CA58" s="24"/>
      <c r="CB58" s="24"/>
      <c r="CC58" s="24"/>
      <c r="CD58" s="24"/>
      <c r="CE58" s="24"/>
      <c r="CF58" s="24"/>
      <c r="CG58" s="24"/>
      <c r="CH58" s="24"/>
      <c r="CI58" s="24"/>
      <c r="CJ58" s="24"/>
      <c r="CK58" s="24"/>
      <c r="CL58" s="24"/>
      <c r="CM58" s="24"/>
      <c r="CN58" s="24"/>
      <c r="CO58" s="24"/>
      <c r="CP58" s="24"/>
      <c r="CQ58" s="24"/>
      <c r="CR58" s="24"/>
      <c r="CS58" s="24"/>
      <c r="CT58" s="24"/>
      <c r="CU58" s="24"/>
      <c r="CV58" s="24"/>
      <c r="CW58" s="24"/>
    </row>
    <row r="59" spans="2:101" ht="14.25"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24"/>
      <c r="AS59" s="24"/>
      <c r="AT59" s="24"/>
      <c r="AU59" s="24"/>
      <c r="AV59" s="24"/>
      <c r="AW59" s="24"/>
      <c r="AX59" s="24"/>
      <c r="AY59" s="24"/>
      <c r="AZ59" s="24"/>
      <c r="BA59" s="24"/>
      <c r="BB59" s="24"/>
      <c r="BC59" s="24"/>
      <c r="BD59" s="24"/>
      <c r="BE59" s="24"/>
      <c r="BF59" s="24"/>
      <c r="BG59" s="24"/>
      <c r="BH59" s="24"/>
      <c r="BI59" s="24"/>
      <c r="BJ59" s="24"/>
      <c r="BK59" s="24"/>
      <c r="BL59" s="24"/>
      <c r="BM59" s="24"/>
      <c r="BN59" s="24"/>
      <c r="BO59" s="24"/>
      <c r="BP59" s="24"/>
      <c r="BQ59" s="24"/>
      <c r="BR59" s="24"/>
      <c r="BS59" s="24"/>
      <c r="BT59" s="24"/>
      <c r="BU59" s="24"/>
      <c r="BV59" s="24"/>
      <c r="BW59" s="24"/>
      <c r="BX59" s="24"/>
      <c r="BY59" s="24"/>
      <c r="BZ59" s="24"/>
      <c r="CA59" s="24"/>
      <c r="CB59" s="24"/>
      <c r="CC59" s="24"/>
      <c r="CD59" s="24"/>
      <c r="CE59" s="24"/>
      <c r="CF59" s="24"/>
      <c r="CG59" s="24"/>
      <c r="CH59" s="24"/>
      <c r="CI59" s="24"/>
      <c r="CJ59" s="24"/>
      <c r="CK59" s="24"/>
      <c r="CL59" s="24"/>
      <c r="CM59" s="24"/>
      <c r="CN59" s="24"/>
      <c r="CO59" s="24"/>
      <c r="CP59" s="24"/>
      <c r="CQ59" s="24"/>
      <c r="CR59" s="24"/>
      <c r="CS59" s="24"/>
      <c r="CT59" s="24"/>
      <c r="CU59" s="24"/>
      <c r="CV59" s="24"/>
      <c r="CW59" s="24"/>
    </row>
    <row r="60" spans="2:101" ht="14.25"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24"/>
      <c r="AP60" s="24"/>
      <c r="AQ60" s="24"/>
      <c r="AR60" s="24"/>
      <c r="AS60" s="24"/>
      <c r="AT60" s="24"/>
      <c r="AU60" s="24"/>
      <c r="AV60" s="24"/>
      <c r="AW60" s="24"/>
      <c r="AX60" s="24"/>
      <c r="AY60" s="24"/>
      <c r="AZ60" s="24"/>
      <c r="BA60" s="24"/>
      <c r="BB60" s="24"/>
      <c r="BC60" s="24"/>
      <c r="BD60" s="24"/>
      <c r="BE60" s="24"/>
      <c r="BF60" s="24"/>
      <c r="BG60" s="24"/>
      <c r="BH60" s="24"/>
      <c r="BI60" s="24"/>
      <c r="BJ60" s="24"/>
      <c r="BK60" s="24"/>
      <c r="BL60" s="24"/>
      <c r="BM60" s="24"/>
      <c r="BN60" s="24"/>
      <c r="BO60" s="24"/>
      <c r="BP60" s="24"/>
      <c r="BQ60" s="24"/>
      <c r="BR60" s="24"/>
      <c r="BS60" s="24"/>
      <c r="BT60" s="24"/>
      <c r="BU60" s="24"/>
      <c r="BV60" s="24"/>
      <c r="BW60" s="24"/>
      <c r="BX60" s="24"/>
      <c r="BY60" s="24"/>
      <c r="BZ60" s="24"/>
      <c r="CA60" s="24"/>
      <c r="CB60" s="24"/>
      <c r="CC60" s="24"/>
      <c r="CD60" s="24"/>
      <c r="CE60" s="24"/>
      <c r="CF60" s="24"/>
      <c r="CG60" s="24"/>
      <c r="CH60" s="24"/>
      <c r="CI60" s="24"/>
      <c r="CJ60" s="24"/>
      <c r="CK60" s="24"/>
      <c r="CL60" s="24"/>
      <c r="CM60" s="24"/>
      <c r="CN60" s="24"/>
      <c r="CO60" s="24"/>
      <c r="CP60" s="24"/>
      <c r="CQ60" s="24"/>
      <c r="CR60" s="24"/>
      <c r="CS60" s="24"/>
      <c r="CT60" s="24"/>
      <c r="CU60" s="24"/>
      <c r="CV60" s="24"/>
      <c r="CW60" s="24"/>
    </row>
    <row r="61" spans="2:101" ht="14.25"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24"/>
      <c r="AP61" s="24"/>
      <c r="AQ61" s="24"/>
      <c r="AR61" s="24"/>
      <c r="AS61" s="24"/>
      <c r="AT61" s="24"/>
      <c r="AU61" s="24"/>
      <c r="AV61" s="24"/>
      <c r="AW61" s="24"/>
      <c r="AX61" s="24"/>
      <c r="AY61" s="24"/>
      <c r="AZ61" s="24"/>
      <c r="BA61" s="24"/>
      <c r="BB61" s="24"/>
      <c r="BC61" s="24"/>
      <c r="BD61" s="24"/>
      <c r="BE61" s="24"/>
      <c r="BF61" s="24"/>
      <c r="BG61" s="24"/>
      <c r="BH61" s="24"/>
      <c r="BI61" s="24"/>
      <c r="BJ61" s="24"/>
      <c r="BK61" s="24"/>
      <c r="BL61" s="24"/>
      <c r="BM61" s="24"/>
      <c r="BN61" s="24"/>
      <c r="BO61" s="24"/>
      <c r="BP61" s="24"/>
      <c r="BQ61" s="24"/>
      <c r="BR61" s="24"/>
      <c r="BS61" s="24"/>
      <c r="BT61" s="24"/>
      <c r="BU61" s="24"/>
      <c r="BV61" s="24"/>
      <c r="BW61" s="24"/>
      <c r="BX61" s="24"/>
      <c r="BY61" s="24"/>
      <c r="BZ61" s="24"/>
      <c r="CA61" s="24"/>
      <c r="CB61" s="24"/>
      <c r="CC61" s="24"/>
      <c r="CD61" s="24"/>
      <c r="CE61" s="24"/>
      <c r="CF61" s="24"/>
      <c r="CG61" s="24"/>
      <c r="CH61" s="24"/>
      <c r="CI61" s="24"/>
      <c r="CJ61" s="24"/>
      <c r="CK61" s="24"/>
      <c r="CL61" s="24"/>
      <c r="CM61" s="24"/>
      <c r="CN61" s="24"/>
      <c r="CO61" s="24"/>
      <c r="CP61" s="24"/>
      <c r="CQ61" s="24"/>
      <c r="CR61" s="24"/>
      <c r="CS61" s="24"/>
      <c r="CT61" s="24"/>
      <c r="CU61" s="24"/>
      <c r="CV61" s="24"/>
      <c r="CW61" s="24"/>
    </row>
    <row r="62" spans="2:101" ht="14.25"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  <c r="BD62" s="24"/>
      <c r="BE62" s="24"/>
      <c r="BF62" s="24"/>
      <c r="BG62" s="24"/>
      <c r="BH62" s="24"/>
      <c r="BI62" s="24"/>
      <c r="BJ62" s="24"/>
      <c r="BK62" s="24"/>
      <c r="BL62" s="24"/>
      <c r="BM62" s="24"/>
      <c r="BN62" s="24"/>
      <c r="BO62" s="24"/>
      <c r="BP62" s="24"/>
      <c r="BQ62" s="24"/>
      <c r="BR62" s="24"/>
      <c r="BS62" s="24"/>
      <c r="BT62" s="24"/>
      <c r="BU62" s="24"/>
      <c r="BV62" s="24"/>
      <c r="BW62" s="24"/>
      <c r="BX62" s="24"/>
      <c r="BY62" s="24"/>
      <c r="BZ62" s="24"/>
      <c r="CA62" s="24"/>
      <c r="CB62" s="24"/>
      <c r="CC62" s="24"/>
      <c r="CD62" s="24"/>
      <c r="CE62" s="24"/>
      <c r="CF62" s="24"/>
      <c r="CG62" s="24"/>
      <c r="CH62" s="24"/>
      <c r="CI62" s="24"/>
      <c r="CJ62" s="24"/>
      <c r="CK62" s="24"/>
      <c r="CL62" s="24"/>
      <c r="CM62" s="24"/>
      <c r="CN62" s="24"/>
      <c r="CO62" s="24"/>
      <c r="CP62" s="24"/>
      <c r="CQ62" s="24"/>
      <c r="CR62" s="24"/>
      <c r="CS62" s="24"/>
      <c r="CT62" s="24"/>
      <c r="CU62" s="24"/>
      <c r="CV62" s="24"/>
      <c r="CW62" s="24"/>
    </row>
    <row r="63" spans="2:101" ht="14.25"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24"/>
      <c r="BG63" s="24"/>
      <c r="BH63" s="24"/>
      <c r="BI63" s="24"/>
      <c r="BJ63" s="24"/>
      <c r="BK63" s="24"/>
      <c r="BL63" s="24"/>
      <c r="BM63" s="24"/>
      <c r="BN63" s="24"/>
      <c r="BO63" s="24"/>
      <c r="BP63" s="24"/>
      <c r="BQ63" s="24"/>
      <c r="BR63" s="24"/>
      <c r="BS63" s="24"/>
      <c r="BT63" s="24"/>
      <c r="BU63" s="24"/>
      <c r="BV63" s="24"/>
      <c r="BW63" s="24"/>
      <c r="BX63" s="24"/>
      <c r="BY63" s="24"/>
      <c r="BZ63" s="24"/>
      <c r="CA63" s="24"/>
      <c r="CB63" s="24"/>
      <c r="CC63" s="24"/>
      <c r="CD63" s="24"/>
      <c r="CE63" s="24"/>
      <c r="CF63" s="24"/>
      <c r="CG63" s="24"/>
      <c r="CH63" s="24"/>
      <c r="CI63" s="24"/>
      <c r="CJ63" s="24"/>
      <c r="CK63" s="24"/>
      <c r="CL63" s="24"/>
      <c r="CM63" s="24"/>
      <c r="CN63" s="24"/>
      <c r="CO63" s="24"/>
      <c r="CP63" s="24"/>
      <c r="CQ63" s="24"/>
      <c r="CR63" s="24"/>
      <c r="CS63" s="24"/>
      <c r="CT63" s="24"/>
      <c r="CU63" s="24"/>
      <c r="CV63" s="24"/>
      <c r="CW63" s="24"/>
    </row>
    <row r="64" spans="2:101" ht="14.25"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24"/>
      <c r="BG64" s="24"/>
      <c r="BH64" s="24"/>
      <c r="BI64" s="24"/>
      <c r="BJ64" s="24"/>
      <c r="BK64" s="24"/>
      <c r="BL64" s="24"/>
      <c r="BM64" s="24"/>
      <c r="BN64" s="24"/>
      <c r="BO64" s="24"/>
      <c r="BP64" s="24"/>
      <c r="BQ64" s="24"/>
      <c r="BR64" s="24"/>
      <c r="BS64" s="24"/>
      <c r="BT64" s="24"/>
      <c r="BU64" s="24"/>
      <c r="BV64" s="24"/>
      <c r="BW64" s="24"/>
      <c r="BX64" s="24"/>
      <c r="BY64" s="24"/>
      <c r="BZ64" s="24"/>
      <c r="CA64" s="24"/>
      <c r="CB64" s="24"/>
      <c r="CC64" s="24"/>
      <c r="CD64" s="24"/>
      <c r="CE64" s="24"/>
      <c r="CF64" s="24"/>
      <c r="CG64" s="24"/>
      <c r="CH64" s="24"/>
      <c r="CI64" s="24"/>
      <c r="CJ64" s="24"/>
      <c r="CK64" s="24"/>
      <c r="CL64" s="24"/>
      <c r="CM64" s="24"/>
      <c r="CN64" s="24"/>
      <c r="CO64" s="24"/>
      <c r="CP64" s="24"/>
      <c r="CQ64" s="24"/>
      <c r="CR64" s="24"/>
      <c r="CS64" s="24"/>
      <c r="CT64" s="24"/>
      <c r="CU64" s="24"/>
      <c r="CV64" s="24"/>
      <c r="CW64" s="24"/>
    </row>
    <row r="65" spans="2:101" ht="14.25"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4"/>
      <c r="BE65" s="24"/>
      <c r="BF65" s="24"/>
      <c r="BG65" s="24"/>
      <c r="BH65" s="24"/>
      <c r="BI65" s="24"/>
      <c r="BJ65" s="24"/>
      <c r="BK65" s="24"/>
      <c r="BL65" s="24"/>
      <c r="BM65" s="24"/>
      <c r="BN65" s="24"/>
      <c r="BO65" s="24"/>
      <c r="BP65" s="24"/>
      <c r="BQ65" s="24"/>
      <c r="BR65" s="24"/>
      <c r="BS65" s="24"/>
      <c r="BT65" s="24"/>
      <c r="BU65" s="24"/>
      <c r="BV65" s="24"/>
      <c r="BW65" s="24"/>
      <c r="BX65" s="24"/>
      <c r="BY65" s="24"/>
      <c r="BZ65" s="24"/>
      <c r="CA65" s="24"/>
      <c r="CB65" s="24"/>
      <c r="CC65" s="24"/>
      <c r="CD65" s="24"/>
      <c r="CE65" s="24"/>
      <c r="CF65" s="24"/>
      <c r="CG65" s="24"/>
      <c r="CH65" s="24"/>
      <c r="CI65" s="24"/>
      <c r="CJ65" s="24"/>
      <c r="CK65" s="24"/>
      <c r="CL65" s="24"/>
      <c r="CM65" s="24"/>
      <c r="CN65" s="24"/>
      <c r="CO65" s="24"/>
      <c r="CP65" s="24"/>
      <c r="CQ65" s="24"/>
      <c r="CR65" s="24"/>
      <c r="CS65" s="24"/>
      <c r="CT65" s="24"/>
      <c r="CU65" s="24"/>
      <c r="CV65" s="24"/>
      <c r="CW65" s="24"/>
    </row>
    <row r="66" spans="2:101" ht="14.25"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  <c r="BD66" s="24"/>
      <c r="BE66" s="24"/>
      <c r="BF66" s="24"/>
      <c r="BG66" s="24"/>
      <c r="BH66" s="24"/>
      <c r="BI66" s="24"/>
      <c r="BJ66" s="24"/>
      <c r="BK66" s="24"/>
      <c r="BL66" s="24"/>
      <c r="BM66" s="24"/>
      <c r="BN66" s="24"/>
      <c r="BO66" s="24"/>
      <c r="BP66" s="24"/>
      <c r="BQ66" s="24"/>
      <c r="BR66" s="24"/>
      <c r="BS66" s="24"/>
      <c r="BT66" s="24"/>
      <c r="BU66" s="24"/>
      <c r="BV66" s="24"/>
      <c r="BW66" s="24"/>
      <c r="BX66" s="24"/>
      <c r="BY66" s="24"/>
      <c r="BZ66" s="24"/>
      <c r="CA66" s="24"/>
      <c r="CB66" s="24"/>
      <c r="CC66" s="24"/>
      <c r="CD66" s="24"/>
      <c r="CE66" s="24"/>
      <c r="CF66" s="24"/>
      <c r="CG66" s="24"/>
      <c r="CH66" s="24"/>
      <c r="CI66" s="24"/>
      <c r="CJ66" s="24"/>
      <c r="CK66" s="24"/>
      <c r="CL66" s="24"/>
      <c r="CM66" s="24"/>
      <c r="CN66" s="24"/>
      <c r="CO66" s="24"/>
      <c r="CP66" s="24"/>
      <c r="CQ66" s="24"/>
      <c r="CR66" s="24"/>
      <c r="CS66" s="24"/>
      <c r="CT66" s="24"/>
      <c r="CU66" s="24"/>
      <c r="CV66" s="24"/>
      <c r="CW66" s="24"/>
    </row>
    <row r="67" spans="2:101" ht="14.25"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4"/>
      <c r="BA67" s="24"/>
      <c r="BB67" s="24"/>
      <c r="BC67" s="24"/>
      <c r="BD67" s="24"/>
      <c r="BE67" s="24"/>
      <c r="BF67" s="24"/>
      <c r="BG67" s="24"/>
      <c r="BH67" s="24"/>
      <c r="BI67" s="24"/>
      <c r="BJ67" s="24"/>
      <c r="BK67" s="24"/>
      <c r="BL67" s="24"/>
      <c r="BM67" s="24"/>
      <c r="BN67" s="24"/>
      <c r="BO67" s="24"/>
      <c r="BP67" s="24"/>
      <c r="BQ67" s="24"/>
      <c r="BR67" s="24"/>
      <c r="BS67" s="24"/>
      <c r="BT67" s="24"/>
      <c r="BU67" s="24"/>
      <c r="BV67" s="24"/>
      <c r="BW67" s="24"/>
      <c r="BX67" s="24"/>
      <c r="BY67" s="24"/>
      <c r="BZ67" s="24"/>
      <c r="CA67" s="24"/>
      <c r="CB67" s="24"/>
      <c r="CC67" s="24"/>
      <c r="CD67" s="24"/>
      <c r="CE67" s="24"/>
      <c r="CF67" s="24"/>
      <c r="CG67" s="24"/>
      <c r="CH67" s="24"/>
      <c r="CI67" s="24"/>
      <c r="CJ67" s="24"/>
      <c r="CK67" s="24"/>
      <c r="CL67" s="24"/>
      <c r="CM67" s="24"/>
      <c r="CN67" s="24"/>
      <c r="CO67" s="24"/>
      <c r="CP67" s="24"/>
      <c r="CQ67" s="24"/>
      <c r="CR67" s="24"/>
      <c r="CS67" s="24"/>
      <c r="CT67" s="24"/>
      <c r="CU67" s="24"/>
      <c r="CV67" s="24"/>
      <c r="CW67" s="24"/>
    </row>
    <row r="68" spans="2:101" ht="14.25"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  <c r="BA68" s="24"/>
      <c r="BB68" s="24"/>
      <c r="BC68" s="24"/>
      <c r="BD68" s="24"/>
      <c r="BE68" s="24"/>
      <c r="BF68" s="24"/>
      <c r="BG68" s="24"/>
      <c r="BH68" s="24"/>
      <c r="BI68" s="24"/>
      <c r="BJ68" s="24"/>
      <c r="BK68" s="24"/>
      <c r="BL68" s="24"/>
      <c r="BM68" s="24"/>
      <c r="BN68" s="24"/>
      <c r="BO68" s="24"/>
      <c r="BP68" s="24"/>
      <c r="BQ68" s="24"/>
      <c r="BR68" s="24"/>
      <c r="BS68" s="24"/>
      <c r="BT68" s="24"/>
      <c r="BU68" s="24"/>
      <c r="BV68" s="24"/>
      <c r="BW68" s="24"/>
      <c r="BX68" s="24"/>
      <c r="BY68" s="24"/>
      <c r="BZ68" s="24"/>
      <c r="CA68" s="24"/>
      <c r="CB68" s="24"/>
      <c r="CC68" s="24"/>
      <c r="CD68" s="24"/>
      <c r="CE68" s="24"/>
      <c r="CF68" s="24"/>
      <c r="CG68" s="24"/>
      <c r="CH68" s="24"/>
      <c r="CI68" s="24"/>
      <c r="CJ68" s="24"/>
      <c r="CK68" s="24"/>
      <c r="CL68" s="24"/>
      <c r="CM68" s="24"/>
      <c r="CN68" s="24"/>
      <c r="CO68" s="24"/>
      <c r="CP68" s="24"/>
      <c r="CQ68" s="24"/>
      <c r="CR68" s="24"/>
      <c r="CS68" s="24"/>
      <c r="CT68" s="24"/>
      <c r="CU68" s="24"/>
      <c r="CV68" s="24"/>
      <c r="CW68" s="24"/>
    </row>
    <row r="69" spans="2:101" ht="14.25"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K69" s="24"/>
      <c r="AL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24"/>
      <c r="BA69" s="24"/>
      <c r="BB69" s="24"/>
      <c r="BC69" s="24"/>
      <c r="BD69" s="24"/>
      <c r="BE69" s="24"/>
      <c r="BF69" s="24"/>
      <c r="BG69" s="24"/>
      <c r="BH69" s="24"/>
      <c r="BI69" s="24"/>
      <c r="BJ69" s="24"/>
      <c r="BK69" s="24"/>
      <c r="BL69" s="24"/>
      <c r="BM69" s="24"/>
      <c r="BN69" s="24"/>
      <c r="BO69" s="24"/>
      <c r="BP69" s="24"/>
      <c r="BQ69" s="24"/>
      <c r="BR69" s="24"/>
      <c r="BS69" s="24"/>
      <c r="BT69" s="24"/>
      <c r="BU69" s="24"/>
      <c r="BV69" s="24"/>
      <c r="BW69" s="24"/>
      <c r="BX69" s="24"/>
      <c r="BY69" s="24"/>
      <c r="BZ69" s="24"/>
      <c r="CA69" s="24"/>
      <c r="CB69" s="24"/>
      <c r="CC69" s="24"/>
      <c r="CD69" s="24"/>
      <c r="CE69" s="24"/>
      <c r="CF69" s="24"/>
      <c r="CG69" s="24"/>
      <c r="CH69" s="24"/>
      <c r="CI69" s="24"/>
      <c r="CJ69" s="24"/>
      <c r="CK69" s="24"/>
      <c r="CL69" s="24"/>
      <c r="CM69" s="24"/>
      <c r="CN69" s="24"/>
      <c r="CO69" s="24"/>
      <c r="CP69" s="24"/>
      <c r="CQ69" s="24"/>
      <c r="CR69" s="24"/>
      <c r="CS69" s="24"/>
      <c r="CT69" s="24"/>
      <c r="CU69" s="24"/>
      <c r="CV69" s="24"/>
      <c r="CW69" s="24"/>
    </row>
    <row r="70" spans="2:101" ht="14.25"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24"/>
      <c r="BA70" s="24"/>
      <c r="BB70" s="24"/>
      <c r="BC70" s="24"/>
      <c r="BD70" s="24"/>
      <c r="BE70" s="24"/>
      <c r="BF70" s="24"/>
      <c r="BG70" s="24"/>
      <c r="BH70" s="24"/>
      <c r="BI70" s="24"/>
      <c r="BJ70" s="24"/>
      <c r="BK70" s="24"/>
      <c r="BL70" s="24"/>
      <c r="BM70" s="24"/>
      <c r="BN70" s="24"/>
      <c r="BO70" s="24"/>
      <c r="BP70" s="24"/>
      <c r="BQ70" s="24"/>
      <c r="BR70" s="24"/>
      <c r="BS70" s="24"/>
      <c r="BT70" s="24"/>
      <c r="BU70" s="24"/>
      <c r="BV70" s="24"/>
      <c r="BW70" s="24"/>
      <c r="BX70" s="24"/>
      <c r="BY70" s="24"/>
      <c r="BZ70" s="24"/>
      <c r="CA70" s="24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  <c r="CQ70" s="24"/>
      <c r="CR70" s="24"/>
      <c r="CS70" s="24"/>
      <c r="CT70" s="24"/>
      <c r="CU70" s="24"/>
      <c r="CV70" s="24"/>
      <c r="CW70" s="24"/>
    </row>
    <row r="71" spans="2:101" ht="14.25"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  <c r="BA71" s="24"/>
      <c r="BB71" s="24"/>
      <c r="BC71" s="24"/>
      <c r="BD71" s="24"/>
      <c r="BE71" s="24"/>
      <c r="BF71" s="24"/>
      <c r="BG71" s="24"/>
      <c r="BH71" s="24"/>
      <c r="BI71" s="24"/>
      <c r="BJ71" s="24"/>
      <c r="BK71" s="24"/>
      <c r="BL71" s="24"/>
      <c r="BM71" s="24"/>
      <c r="BN71" s="24"/>
      <c r="BO71" s="24"/>
      <c r="BP71" s="24"/>
      <c r="BQ71" s="24"/>
      <c r="BR71" s="24"/>
      <c r="BS71" s="24"/>
      <c r="BT71" s="24"/>
      <c r="BU71" s="24"/>
      <c r="BV71" s="24"/>
      <c r="BW71" s="24"/>
      <c r="BX71" s="24"/>
      <c r="BY71" s="24"/>
      <c r="BZ71" s="24"/>
      <c r="CA71" s="24"/>
      <c r="CB71" s="24"/>
      <c r="CC71" s="24"/>
      <c r="CD71" s="24"/>
      <c r="CE71" s="24"/>
      <c r="CF71" s="24"/>
      <c r="CG71" s="24"/>
      <c r="CH71" s="24"/>
      <c r="CI71" s="24"/>
      <c r="CJ71" s="24"/>
      <c r="CK71" s="24"/>
      <c r="CL71" s="24"/>
      <c r="CM71" s="24"/>
      <c r="CN71" s="24"/>
      <c r="CO71" s="24"/>
      <c r="CP71" s="24"/>
      <c r="CQ71" s="24"/>
      <c r="CR71" s="24"/>
      <c r="CS71" s="24"/>
      <c r="CT71" s="24"/>
      <c r="CU71" s="24"/>
      <c r="CV71" s="24"/>
      <c r="CW71" s="24"/>
    </row>
    <row r="72" spans="2:101" ht="14.25"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  <c r="BF72" s="24"/>
      <c r="BG72" s="24"/>
      <c r="BH72" s="24"/>
      <c r="BI72" s="24"/>
      <c r="BJ72" s="24"/>
      <c r="BK72" s="24"/>
      <c r="BL72" s="24"/>
      <c r="BM72" s="24"/>
      <c r="BN72" s="24"/>
      <c r="BO72" s="24"/>
      <c r="BP72" s="24"/>
      <c r="BQ72" s="24"/>
      <c r="BR72" s="24"/>
      <c r="BS72" s="24"/>
      <c r="BT72" s="24"/>
      <c r="BU72" s="24"/>
      <c r="BV72" s="24"/>
      <c r="BW72" s="24"/>
      <c r="BX72" s="24"/>
      <c r="BY72" s="24"/>
      <c r="BZ72" s="24"/>
      <c r="CA72" s="24"/>
      <c r="CB72" s="24"/>
      <c r="CC72" s="24"/>
      <c r="CD72" s="24"/>
      <c r="CE72" s="24"/>
      <c r="CF72" s="24"/>
      <c r="CG72" s="24"/>
      <c r="CH72" s="24"/>
      <c r="CI72" s="24"/>
      <c r="CJ72" s="24"/>
      <c r="CK72" s="24"/>
      <c r="CL72" s="24"/>
      <c r="CM72" s="24"/>
      <c r="CN72" s="24"/>
      <c r="CO72" s="24"/>
      <c r="CP72" s="24"/>
      <c r="CQ72" s="24"/>
      <c r="CR72" s="24"/>
      <c r="CS72" s="24"/>
      <c r="CT72" s="24"/>
      <c r="CU72" s="24"/>
      <c r="CV72" s="24"/>
      <c r="CW72" s="24"/>
    </row>
    <row r="73" spans="2:101" ht="14.25"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  <c r="AT73" s="24"/>
      <c r="AU73" s="24"/>
      <c r="AV73" s="24"/>
      <c r="AW73" s="24"/>
      <c r="AX73" s="24"/>
      <c r="AY73" s="24"/>
      <c r="AZ73" s="24"/>
      <c r="BA73" s="24"/>
      <c r="BB73" s="24"/>
      <c r="BC73" s="24"/>
      <c r="BD73" s="24"/>
      <c r="BE73" s="24"/>
      <c r="BF73" s="24"/>
      <c r="BG73" s="24"/>
      <c r="BH73" s="24"/>
      <c r="BI73" s="24"/>
      <c r="BJ73" s="24"/>
      <c r="BK73" s="24"/>
      <c r="BL73" s="24"/>
      <c r="BM73" s="24"/>
      <c r="BN73" s="24"/>
      <c r="BO73" s="24"/>
      <c r="BP73" s="24"/>
      <c r="BQ73" s="24"/>
      <c r="BR73" s="24"/>
      <c r="BS73" s="24"/>
      <c r="BT73" s="24"/>
      <c r="BU73" s="24"/>
      <c r="BV73" s="24"/>
      <c r="BW73" s="24"/>
      <c r="BX73" s="24"/>
      <c r="BY73" s="24"/>
      <c r="BZ73" s="24"/>
      <c r="CA73" s="24"/>
      <c r="CB73" s="24"/>
      <c r="CC73" s="24"/>
      <c r="CD73" s="24"/>
      <c r="CE73" s="24"/>
      <c r="CF73" s="24"/>
      <c r="CG73" s="24"/>
      <c r="CH73" s="24"/>
      <c r="CI73" s="24"/>
      <c r="CJ73" s="24"/>
      <c r="CK73" s="24"/>
      <c r="CL73" s="24"/>
      <c r="CM73" s="24"/>
      <c r="CN73" s="24"/>
      <c r="CO73" s="24"/>
      <c r="CP73" s="24"/>
      <c r="CQ73" s="24"/>
      <c r="CR73" s="24"/>
      <c r="CS73" s="24"/>
      <c r="CT73" s="24"/>
      <c r="CU73" s="24"/>
      <c r="CV73" s="24"/>
      <c r="CW73" s="24"/>
    </row>
    <row r="74" spans="2:101" ht="14.25"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24"/>
      <c r="AI74" s="24"/>
      <c r="AJ74" s="24"/>
      <c r="AK74" s="24"/>
      <c r="AL74" s="24"/>
      <c r="AM74" s="24"/>
      <c r="AN74" s="24"/>
      <c r="AO74" s="24"/>
      <c r="AP74" s="24"/>
      <c r="AQ74" s="24"/>
      <c r="AR74" s="24"/>
      <c r="AS74" s="24"/>
      <c r="AT74" s="24"/>
      <c r="AU74" s="24"/>
      <c r="AV74" s="24"/>
      <c r="AW74" s="24"/>
      <c r="AX74" s="24"/>
      <c r="AY74" s="24"/>
      <c r="AZ74" s="24"/>
      <c r="BA74" s="24"/>
      <c r="BB74" s="24"/>
      <c r="BC74" s="24"/>
      <c r="BD74" s="24"/>
      <c r="BE74" s="24"/>
      <c r="BF74" s="24"/>
      <c r="BG74" s="24"/>
      <c r="BH74" s="24"/>
      <c r="BI74" s="24"/>
      <c r="BJ74" s="24"/>
      <c r="BK74" s="24"/>
      <c r="BL74" s="24"/>
      <c r="BM74" s="24"/>
      <c r="BN74" s="24"/>
      <c r="BO74" s="24"/>
      <c r="BP74" s="24"/>
      <c r="BQ74" s="24"/>
      <c r="BR74" s="24"/>
      <c r="BS74" s="24"/>
      <c r="BT74" s="24"/>
      <c r="BU74" s="24"/>
      <c r="BV74" s="24"/>
      <c r="BW74" s="24"/>
      <c r="BX74" s="24"/>
      <c r="BY74" s="24"/>
      <c r="BZ74" s="24"/>
      <c r="CA74" s="24"/>
      <c r="CB74" s="24"/>
      <c r="CC74" s="24"/>
      <c r="CD74" s="24"/>
      <c r="CE74" s="24"/>
      <c r="CF74" s="24"/>
      <c r="CG74" s="24"/>
      <c r="CH74" s="24"/>
      <c r="CI74" s="24"/>
      <c r="CJ74" s="24"/>
      <c r="CK74" s="24"/>
      <c r="CL74" s="24"/>
      <c r="CM74" s="24"/>
      <c r="CN74" s="24"/>
      <c r="CO74" s="24"/>
      <c r="CP74" s="24"/>
      <c r="CQ74" s="24"/>
      <c r="CR74" s="24"/>
      <c r="CS74" s="24"/>
      <c r="CT74" s="24"/>
      <c r="CU74" s="24"/>
      <c r="CV74" s="24"/>
      <c r="CW74" s="24"/>
    </row>
    <row r="75" spans="2:101" ht="14.25"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AI75" s="24"/>
      <c r="AJ75" s="24"/>
      <c r="AK75" s="24"/>
      <c r="AL75" s="24"/>
      <c r="AM75" s="24"/>
      <c r="AN75" s="24"/>
      <c r="AO75" s="24"/>
      <c r="AP75" s="24"/>
      <c r="AQ75" s="24"/>
      <c r="AR75" s="24"/>
      <c r="AS75" s="24"/>
      <c r="AT75" s="24"/>
      <c r="AU75" s="24"/>
      <c r="AV75" s="24"/>
      <c r="AW75" s="24"/>
      <c r="AX75" s="24"/>
      <c r="AY75" s="24"/>
      <c r="AZ75" s="24"/>
      <c r="BA75" s="24"/>
      <c r="BB75" s="24"/>
      <c r="BC75" s="24"/>
      <c r="BD75" s="24"/>
      <c r="BE75" s="24"/>
      <c r="BF75" s="24"/>
      <c r="BG75" s="24"/>
      <c r="BH75" s="24"/>
      <c r="BI75" s="24"/>
      <c r="BJ75" s="24"/>
      <c r="BK75" s="24"/>
      <c r="BL75" s="24"/>
      <c r="BM75" s="24"/>
      <c r="BN75" s="24"/>
      <c r="BO75" s="24"/>
      <c r="BP75" s="24"/>
      <c r="BQ75" s="24"/>
      <c r="BR75" s="24"/>
      <c r="BS75" s="24"/>
      <c r="BT75" s="24"/>
      <c r="BU75" s="24"/>
      <c r="BV75" s="24"/>
      <c r="BW75" s="24"/>
      <c r="BX75" s="24"/>
      <c r="BY75" s="24"/>
      <c r="BZ75" s="24"/>
      <c r="CA75" s="24"/>
      <c r="CB75" s="24"/>
      <c r="CC75" s="24"/>
      <c r="CD75" s="24"/>
      <c r="CE75" s="24"/>
      <c r="CF75" s="24"/>
      <c r="CG75" s="24"/>
      <c r="CH75" s="24"/>
      <c r="CI75" s="24"/>
      <c r="CJ75" s="24"/>
      <c r="CK75" s="24"/>
      <c r="CL75" s="24"/>
      <c r="CM75" s="24"/>
      <c r="CN75" s="24"/>
      <c r="CO75" s="24"/>
      <c r="CP75" s="24"/>
      <c r="CQ75" s="24"/>
      <c r="CR75" s="24"/>
      <c r="CS75" s="24"/>
      <c r="CT75" s="24"/>
      <c r="CU75" s="24"/>
      <c r="CV75" s="24"/>
      <c r="CW75" s="24"/>
    </row>
    <row r="76" spans="2:101" ht="14.25"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AI76" s="24"/>
      <c r="AJ76" s="24"/>
      <c r="AK76" s="24"/>
      <c r="AL76" s="24"/>
      <c r="AM76" s="24"/>
      <c r="AN76" s="24"/>
      <c r="AO76" s="24"/>
      <c r="AP76" s="24"/>
      <c r="AQ76" s="24"/>
      <c r="AR76" s="24"/>
      <c r="AS76" s="24"/>
      <c r="AT76" s="24"/>
      <c r="AU76" s="24"/>
      <c r="AV76" s="24"/>
      <c r="AW76" s="24"/>
      <c r="AX76" s="24"/>
      <c r="AY76" s="24"/>
      <c r="AZ76" s="24"/>
      <c r="BA76" s="24"/>
      <c r="BB76" s="24"/>
      <c r="BC76" s="24"/>
      <c r="BD76" s="24"/>
      <c r="BE76" s="24"/>
      <c r="BF76" s="24"/>
      <c r="BG76" s="24"/>
      <c r="BH76" s="24"/>
      <c r="BI76" s="24"/>
      <c r="BJ76" s="24"/>
      <c r="BK76" s="24"/>
      <c r="BL76" s="24"/>
      <c r="BM76" s="24"/>
      <c r="BN76" s="24"/>
      <c r="BO76" s="24"/>
      <c r="BP76" s="24"/>
      <c r="BQ76" s="24"/>
      <c r="BR76" s="24"/>
      <c r="BS76" s="24"/>
      <c r="BT76" s="24"/>
      <c r="BU76" s="24"/>
      <c r="BV76" s="24"/>
      <c r="BW76" s="24"/>
      <c r="BX76" s="24"/>
      <c r="BY76" s="24"/>
      <c r="BZ76" s="24"/>
      <c r="CA76" s="24"/>
      <c r="CB76" s="24"/>
      <c r="CC76" s="24"/>
      <c r="CD76" s="24"/>
      <c r="CE76" s="24"/>
      <c r="CF76" s="24"/>
      <c r="CG76" s="24"/>
      <c r="CH76" s="24"/>
      <c r="CI76" s="24"/>
      <c r="CJ76" s="24"/>
      <c r="CK76" s="24"/>
      <c r="CL76" s="24"/>
      <c r="CM76" s="24"/>
      <c r="CN76" s="24"/>
      <c r="CO76" s="24"/>
      <c r="CP76" s="24"/>
      <c r="CQ76" s="24"/>
      <c r="CR76" s="24"/>
      <c r="CS76" s="24"/>
      <c r="CT76" s="24"/>
      <c r="CU76" s="24"/>
      <c r="CV76" s="24"/>
      <c r="CW76" s="24"/>
    </row>
    <row r="77" spans="2:101" ht="14.25"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AV77" s="24"/>
      <c r="AW77" s="24"/>
      <c r="AX77" s="24"/>
      <c r="AY77" s="24"/>
      <c r="AZ77" s="24"/>
      <c r="BA77" s="24"/>
      <c r="BB77" s="24"/>
      <c r="BC77" s="24"/>
      <c r="BD77" s="24"/>
      <c r="BE77" s="24"/>
      <c r="BF77" s="24"/>
      <c r="BG77" s="24"/>
      <c r="BH77" s="24"/>
      <c r="BI77" s="24"/>
      <c r="BJ77" s="24"/>
      <c r="BK77" s="24"/>
      <c r="BL77" s="24"/>
      <c r="BM77" s="24"/>
      <c r="BN77" s="24"/>
      <c r="BO77" s="24"/>
      <c r="BP77" s="24"/>
      <c r="BQ77" s="24"/>
      <c r="BR77" s="24"/>
      <c r="BS77" s="24"/>
      <c r="BT77" s="24"/>
      <c r="BU77" s="24"/>
      <c r="BV77" s="24"/>
      <c r="BW77" s="24"/>
      <c r="BX77" s="24"/>
      <c r="BY77" s="24"/>
      <c r="BZ77" s="24"/>
      <c r="CA77" s="24"/>
      <c r="CB77" s="24"/>
      <c r="CC77" s="24"/>
      <c r="CD77" s="24"/>
      <c r="CE77" s="24"/>
      <c r="CF77" s="24"/>
      <c r="CG77" s="24"/>
      <c r="CH77" s="24"/>
      <c r="CI77" s="24"/>
      <c r="CJ77" s="24"/>
      <c r="CK77" s="24"/>
      <c r="CL77" s="24"/>
      <c r="CM77" s="24"/>
      <c r="CN77" s="24"/>
      <c r="CO77" s="24"/>
      <c r="CP77" s="24"/>
      <c r="CQ77" s="24"/>
      <c r="CR77" s="24"/>
      <c r="CS77" s="24"/>
      <c r="CT77" s="24"/>
      <c r="CU77" s="24"/>
      <c r="CV77" s="24"/>
      <c r="CW77" s="24"/>
    </row>
    <row r="78" spans="2:101" ht="14.25"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  <c r="AU78" s="24"/>
      <c r="AV78" s="24"/>
      <c r="AW78" s="24"/>
      <c r="AX78" s="24"/>
      <c r="AY78" s="24"/>
      <c r="AZ78" s="24"/>
      <c r="BA78" s="24"/>
      <c r="BB78" s="24"/>
      <c r="BC78" s="24"/>
      <c r="BD78" s="24"/>
      <c r="BE78" s="24"/>
      <c r="BF78" s="24"/>
      <c r="BG78" s="24"/>
      <c r="BH78" s="24"/>
      <c r="BI78" s="24"/>
      <c r="BJ78" s="24"/>
      <c r="BK78" s="24"/>
      <c r="BL78" s="24"/>
      <c r="BM78" s="24"/>
      <c r="BN78" s="24"/>
      <c r="BO78" s="24"/>
      <c r="BP78" s="24"/>
      <c r="BQ78" s="24"/>
      <c r="BR78" s="24"/>
      <c r="BS78" s="24"/>
      <c r="BT78" s="24"/>
      <c r="BU78" s="24"/>
      <c r="BV78" s="24"/>
      <c r="BW78" s="24"/>
      <c r="BX78" s="24"/>
      <c r="BY78" s="24"/>
      <c r="BZ78" s="24"/>
      <c r="CA78" s="24"/>
      <c r="CB78" s="24"/>
      <c r="CC78" s="24"/>
      <c r="CD78" s="24"/>
      <c r="CE78" s="24"/>
      <c r="CF78" s="24"/>
      <c r="CG78" s="24"/>
      <c r="CH78" s="24"/>
      <c r="CI78" s="24"/>
      <c r="CJ78" s="24"/>
      <c r="CK78" s="24"/>
      <c r="CL78" s="24"/>
      <c r="CM78" s="24"/>
      <c r="CN78" s="24"/>
      <c r="CO78" s="24"/>
      <c r="CP78" s="24"/>
      <c r="CQ78" s="24"/>
      <c r="CR78" s="24"/>
      <c r="CS78" s="24"/>
      <c r="CT78" s="24"/>
      <c r="CU78" s="24"/>
      <c r="CV78" s="24"/>
      <c r="CW78" s="24"/>
    </row>
    <row r="79" spans="2:101" ht="14.25"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  <c r="AT79" s="24"/>
      <c r="AU79" s="24"/>
      <c r="AV79" s="24"/>
      <c r="AW79" s="24"/>
      <c r="AX79" s="24"/>
      <c r="AY79" s="24"/>
      <c r="AZ79" s="24"/>
      <c r="BA79" s="24"/>
      <c r="BB79" s="24"/>
      <c r="BC79" s="24"/>
      <c r="BD79" s="24"/>
      <c r="BE79" s="24"/>
      <c r="BF79" s="24"/>
      <c r="BG79" s="24"/>
      <c r="BH79" s="24"/>
      <c r="BI79" s="24"/>
      <c r="BJ79" s="24"/>
      <c r="BK79" s="24"/>
      <c r="BL79" s="24"/>
      <c r="BM79" s="24"/>
      <c r="BN79" s="24"/>
      <c r="BO79" s="24"/>
      <c r="BP79" s="24"/>
      <c r="BQ79" s="24"/>
      <c r="BR79" s="24"/>
      <c r="BS79" s="24"/>
      <c r="BT79" s="24"/>
      <c r="BU79" s="24"/>
      <c r="BV79" s="24"/>
      <c r="BW79" s="24"/>
      <c r="BX79" s="24"/>
      <c r="BY79" s="24"/>
      <c r="BZ79" s="24"/>
      <c r="CA79" s="24"/>
      <c r="CB79" s="24"/>
      <c r="CC79" s="24"/>
      <c r="CD79" s="24"/>
      <c r="CE79" s="24"/>
      <c r="CF79" s="24"/>
      <c r="CG79" s="24"/>
      <c r="CH79" s="24"/>
      <c r="CI79" s="24"/>
      <c r="CJ79" s="24"/>
      <c r="CK79" s="24"/>
      <c r="CL79" s="24"/>
      <c r="CM79" s="24"/>
      <c r="CN79" s="24"/>
      <c r="CO79" s="24"/>
      <c r="CP79" s="24"/>
      <c r="CQ79" s="24"/>
      <c r="CR79" s="24"/>
      <c r="CS79" s="24"/>
      <c r="CT79" s="24"/>
      <c r="CU79" s="24"/>
      <c r="CV79" s="24"/>
      <c r="CW79" s="24"/>
    </row>
    <row r="80" spans="2:101" ht="14.25"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24"/>
      <c r="CS80" s="24"/>
      <c r="CT80" s="24"/>
      <c r="CU80" s="24"/>
      <c r="CV80" s="24"/>
      <c r="CW80" s="24"/>
    </row>
    <row r="81" spans="2:101" ht="14.25"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24"/>
      <c r="CS81" s="24"/>
      <c r="CT81" s="24"/>
      <c r="CU81" s="24"/>
      <c r="CV81" s="24"/>
      <c r="CW81" s="24"/>
    </row>
    <row r="82" spans="2:101" ht="14.25"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  <c r="AS82" s="24"/>
      <c r="AT82" s="24"/>
      <c r="AU82" s="24"/>
      <c r="AV82" s="24"/>
      <c r="AW82" s="24"/>
      <c r="AX82" s="24"/>
      <c r="AY82" s="24"/>
      <c r="AZ82" s="24"/>
      <c r="BA82" s="24"/>
      <c r="BB82" s="24"/>
      <c r="BC82" s="24"/>
      <c r="BD82" s="24"/>
      <c r="BE82" s="24"/>
      <c r="BF82" s="24"/>
      <c r="BG82" s="24"/>
      <c r="BH82" s="24"/>
      <c r="BI82" s="24"/>
      <c r="BJ82" s="24"/>
      <c r="BK82" s="24"/>
      <c r="BL82" s="24"/>
      <c r="BM82" s="24"/>
      <c r="BN82" s="24"/>
      <c r="BO82" s="24"/>
      <c r="BP82" s="24"/>
      <c r="BQ82" s="24"/>
      <c r="BR82" s="24"/>
      <c r="BS82" s="24"/>
      <c r="BT82" s="24"/>
      <c r="BU82" s="24"/>
      <c r="BV82" s="24"/>
      <c r="BW82" s="24"/>
      <c r="BX82" s="24"/>
      <c r="BY82" s="24"/>
      <c r="BZ82" s="24"/>
      <c r="CA82" s="24"/>
      <c r="CB82" s="24"/>
      <c r="CC82" s="24"/>
      <c r="CD82" s="24"/>
      <c r="CE82" s="24"/>
      <c r="CF82" s="24"/>
      <c r="CG82" s="24"/>
      <c r="CH82" s="24"/>
      <c r="CI82" s="24"/>
      <c r="CJ82" s="24"/>
      <c r="CK82" s="24"/>
      <c r="CL82" s="24"/>
      <c r="CM82" s="24"/>
      <c r="CN82" s="24"/>
      <c r="CO82" s="24"/>
      <c r="CP82" s="24"/>
      <c r="CQ82" s="24"/>
      <c r="CR82" s="24"/>
      <c r="CS82" s="24"/>
      <c r="CT82" s="24"/>
      <c r="CU82" s="24"/>
      <c r="CV82" s="24"/>
      <c r="CW82" s="24"/>
    </row>
    <row r="83" spans="2:101" ht="14.25"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  <c r="AS83" s="24"/>
      <c r="AT83" s="24"/>
      <c r="AU83" s="24"/>
      <c r="AV83" s="24"/>
      <c r="AW83" s="24"/>
      <c r="AX83" s="24"/>
      <c r="AY83" s="24"/>
      <c r="AZ83" s="24"/>
      <c r="BA83" s="24"/>
      <c r="BB83" s="24"/>
      <c r="BC83" s="24"/>
      <c r="BD83" s="24"/>
      <c r="BE83" s="24"/>
      <c r="BF83" s="24"/>
      <c r="BG83" s="24"/>
      <c r="BH83" s="24"/>
      <c r="BI83" s="24"/>
      <c r="BJ83" s="24"/>
      <c r="BK83" s="24"/>
      <c r="BL83" s="24"/>
      <c r="BM83" s="24"/>
      <c r="BN83" s="24"/>
      <c r="BO83" s="24"/>
      <c r="BP83" s="24"/>
      <c r="BQ83" s="24"/>
      <c r="BR83" s="24"/>
      <c r="BS83" s="24"/>
      <c r="BT83" s="24"/>
      <c r="BU83" s="24"/>
      <c r="BV83" s="24"/>
      <c r="BW83" s="24"/>
      <c r="BX83" s="24"/>
      <c r="BY83" s="24"/>
      <c r="BZ83" s="24"/>
      <c r="CA83" s="24"/>
      <c r="CB83" s="24"/>
      <c r="CC83" s="24"/>
      <c r="CD83" s="24"/>
      <c r="CE83" s="24"/>
      <c r="CF83" s="24"/>
      <c r="CG83" s="24"/>
      <c r="CH83" s="24"/>
      <c r="CI83" s="24"/>
      <c r="CJ83" s="24"/>
      <c r="CK83" s="24"/>
      <c r="CL83" s="24"/>
      <c r="CM83" s="24"/>
      <c r="CN83" s="24"/>
      <c r="CO83" s="24"/>
      <c r="CP83" s="24"/>
      <c r="CQ83" s="24"/>
      <c r="CR83" s="24"/>
      <c r="CS83" s="24"/>
      <c r="CT83" s="24"/>
      <c r="CU83" s="24"/>
      <c r="CV83" s="24"/>
      <c r="CW83" s="24"/>
    </row>
    <row r="84" spans="2:101" ht="14.25"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  <c r="AT84" s="24"/>
      <c r="AU84" s="24"/>
      <c r="AV84" s="24"/>
      <c r="AW84" s="24"/>
      <c r="AX84" s="24"/>
      <c r="AY84" s="24"/>
      <c r="AZ84" s="24"/>
      <c r="BA84" s="24"/>
      <c r="BB84" s="24"/>
      <c r="BC84" s="24"/>
      <c r="BD84" s="24"/>
      <c r="BE84" s="24"/>
      <c r="BF84" s="24"/>
      <c r="BG84" s="24"/>
      <c r="BH84" s="24"/>
      <c r="BI84" s="24"/>
      <c r="BJ84" s="24"/>
      <c r="BK84" s="24"/>
      <c r="BL84" s="24"/>
      <c r="BM84" s="24"/>
      <c r="BN84" s="24"/>
      <c r="BO84" s="24"/>
      <c r="BP84" s="24"/>
      <c r="BQ84" s="24"/>
      <c r="BR84" s="24"/>
      <c r="BS84" s="24"/>
      <c r="BT84" s="24"/>
      <c r="BU84" s="24"/>
      <c r="BV84" s="24"/>
      <c r="BW84" s="24"/>
      <c r="BX84" s="24"/>
      <c r="BY84" s="24"/>
      <c r="BZ84" s="24"/>
      <c r="CA84" s="24"/>
      <c r="CB84" s="24"/>
      <c r="CC84" s="24"/>
      <c r="CD84" s="24"/>
      <c r="CE84" s="24"/>
      <c r="CF84" s="24"/>
      <c r="CG84" s="24"/>
      <c r="CH84" s="24"/>
      <c r="CI84" s="24"/>
      <c r="CJ84" s="24"/>
      <c r="CK84" s="24"/>
      <c r="CL84" s="24"/>
      <c r="CM84" s="24"/>
      <c r="CN84" s="24"/>
      <c r="CO84" s="24"/>
      <c r="CP84" s="24"/>
      <c r="CQ84" s="24"/>
      <c r="CR84" s="24"/>
      <c r="CS84" s="24"/>
      <c r="CT84" s="24"/>
      <c r="CU84" s="24"/>
      <c r="CV84" s="24"/>
      <c r="CW84" s="24"/>
    </row>
    <row r="85" spans="2:101" ht="14.25"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  <c r="AS85" s="24"/>
      <c r="AT85" s="24"/>
      <c r="AU85" s="24"/>
      <c r="AV85" s="24"/>
      <c r="AW85" s="24"/>
      <c r="AX85" s="24"/>
      <c r="AY85" s="24"/>
      <c r="AZ85" s="24"/>
      <c r="BA85" s="24"/>
      <c r="BB85" s="24"/>
      <c r="BC85" s="24"/>
      <c r="BD85" s="24"/>
      <c r="BE85" s="24"/>
      <c r="BF85" s="24"/>
      <c r="BG85" s="24"/>
      <c r="BH85" s="24"/>
      <c r="BI85" s="24"/>
      <c r="BJ85" s="24"/>
      <c r="BK85" s="24"/>
      <c r="BL85" s="24"/>
      <c r="BM85" s="24"/>
      <c r="BN85" s="24"/>
      <c r="BO85" s="24"/>
      <c r="BP85" s="24"/>
      <c r="BQ85" s="24"/>
      <c r="BR85" s="24"/>
      <c r="BS85" s="24"/>
      <c r="BT85" s="24"/>
      <c r="BU85" s="24"/>
      <c r="BV85" s="24"/>
      <c r="BW85" s="24"/>
      <c r="BX85" s="24"/>
      <c r="BY85" s="24"/>
      <c r="BZ85" s="24"/>
      <c r="CA85" s="24"/>
      <c r="CB85" s="24"/>
      <c r="CC85" s="24"/>
      <c r="CD85" s="24"/>
      <c r="CE85" s="24"/>
      <c r="CF85" s="24"/>
      <c r="CG85" s="24"/>
      <c r="CH85" s="24"/>
      <c r="CI85" s="24"/>
      <c r="CJ85" s="24"/>
      <c r="CK85" s="24"/>
      <c r="CL85" s="24"/>
      <c r="CM85" s="24"/>
      <c r="CN85" s="24"/>
      <c r="CO85" s="24"/>
      <c r="CP85" s="24"/>
      <c r="CQ85" s="24"/>
      <c r="CR85" s="24"/>
      <c r="CS85" s="24"/>
      <c r="CT85" s="24"/>
      <c r="CU85" s="24"/>
      <c r="CV85" s="24"/>
      <c r="CW85" s="24"/>
    </row>
    <row r="86" spans="2:101" ht="14.25"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24"/>
      <c r="AK86" s="24"/>
      <c r="AL86" s="24"/>
      <c r="AM86" s="24"/>
      <c r="AN86" s="24"/>
      <c r="AO86" s="24"/>
      <c r="AP86" s="24"/>
      <c r="AQ86" s="24"/>
      <c r="AR86" s="24"/>
      <c r="AS86" s="24"/>
      <c r="AT86" s="24"/>
      <c r="AU86" s="24"/>
      <c r="AV86" s="24"/>
      <c r="AW86" s="24"/>
      <c r="AX86" s="24"/>
      <c r="AY86" s="24"/>
      <c r="AZ86" s="24"/>
      <c r="BA86" s="24"/>
      <c r="BB86" s="24"/>
      <c r="BC86" s="24"/>
      <c r="BD86" s="24"/>
      <c r="BE86" s="24"/>
      <c r="BF86" s="24"/>
      <c r="BG86" s="24"/>
      <c r="BH86" s="24"/>
      <c r="BI86" s="24"/>
      <c r="BJ86" s="24"/>
      <c r="BK86" s="24"/>
      <c r="BL86" s="24"/>
      <c r="BM86" s="24"/>
      <c r="BN86" s="24"/>
      <c r="BO86" s="24"/>
      <c r="BP86" s="24"/>
      <c r="BQ86" s="24"/>
      <c r="BR86" s="24"/>
      <c r="BS86" s="24"/>
      <c r="BT86" s="24"/>
      <c r="BU86" s="24"/>
      <c r="BV86" s="24"/>
      <c r="BW86" s="24"/>
      <c r="BX86" s="24"/>
      <c r="BY86" s="24"/>
      <c r="BZ86" s="24"/>
      <c r="CA86" s="24"/>
      <c r="CB86" s="24"/>
      <c r="CC86" s="24"/>
      <c r="CD86" s="24"/>
      <c r="CE86" s="24"/>
      <c r="CF86" s="24"/>
      <c r="CG86" s="24"/>
      <c r="CH86" s="24"/>
      <c r="CI86" s="24"/>
      <c r="CJ86" s="24"/>
      <c r="CK86" s="24"/>
      <c r="CL86" s="24"/>
      <c r="CM86" s="24"/>
      <c r="CN86" s="24"/>
      <c r="CO86" s="24"/>
      <c r="CP86" s="24"/>
      <c r="CQ86" s="24"/>
      <c r="CR86" s="24"/>
      <c r="CS86" s="24"/>
      <c r="CT86" s="24"/>
      <c r="CU86" s="24"/>
      <c r="CV86" s="24"/>
      <c r="CW86" s="24"/>
    </row>
    <row r="87" spans="2:101" ht="14.25"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4"/>
      <c r="AI87" s="24"/>
      <c r="AJ87" s="24"/>
      <c r="AK87" s="24"/>
      <c r="AL87" s="24"/>
      <c r="AM87" s="24"/>
      <c r="AN87" s="24"/>
      <c r="AO87" s="24"/>
      <c r="AP87" s="24"/>
      <c r="AQ87" s="24"/>
      <c r="AR87" s="24"/>
      <c r="AS87" s="24"/>
      <c r="AT87" s="24"/>
      <c r="AU87" s="24"/>
      <c r="AV87" s="24"/>
      <c r="AW87" s="24"/>
      <c r="AX87" s="24"/>
      <c r="AY87" s="24"/>
      <c r="AZ87" s="24"/>
      <c r="BA87" s="24"/>
      <c r="BB87" s="24"/>
      <c r="BC87" s="24"/>
      <c r="BD87" s="24"/>
      <c r="BE87" s="24"/>
      <c r="BF87" s="24"/>
      <c r="BG87" s="24"/>
      <c r="BH87" s="24"/>
      <c r="BI87" s="24"/>
      <c r="BJ87" s="24"/>
      <c r="BK87" s="24"/>
      <c r="BL87" s="24"/>
      <c r="BM87" s="24"/>
      <c r="BN87" s="24"/>
      <c r="BO87" s="24"/>
      <c r="BP87" s="24"/>
      <c r="BQ87" s="24"/>
      <c r="BR87" s="24"/>
      <c r="BS87" s="24"/>
      <c r="BT87" s="24"/>
      <c r="BU87" s="24"/>
      <c r="BV87" s="24"/>
      <c r="BW87" s="24"/>
      <c r="BX87" s="24"/>
      <c r="BY87" s="24"/>
      <c r="BZ87" s="24"/>
      <c r="CA87" s="24"/>
      <c r="CB87" s="24"/>
      <c r="CC87" s="24"/>
      <c r="CD87" s="24"/>
      <c r="CE87" s="24"/>
      <c r="CF87" s="24"/>
      <c r="CG87" s="24"/>
      <c r="CH87" s="24"/>
      <c r="CI87" s="24"/>
      <c r="CJ87" s="24"/>
      <c r="CK87" s="24"/>
      <c r="CL87" s="24"/>
      <c r="CM87" s="24"/>
      <c r="CN87" s="24"/>
      <c r="CO87" s="24"/>
      <c r="CP87" s="24"/>
      <c r="CQ87" s="24"/>
      <c r="CR87" s="24"/>
      <c r="CS87" s="24"/>
      <c r="CT87" s="24"/>
      <c r="CU87" s="24"/>
      <c r="CV87" s="24"/>
      <c r="CW87" s="24"/>
    </row>
    <row r="88" spans="2:101" ht="14.25"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  <c r="AI88" s="24"/>
      <c r="AJ88" s="24"/>
      <c r="AK88" s="24"/>
      <c r="AL88" s="24"/>
      <c r="AM88" s="24"/>
      <c r="AN88" s="24"/>
      <c r="AO88" s="24"/>
      <c r="AP88" s="24"/>
      <c r="AQ88" s="24"/>
      <c r="AR88" s="24"/>
      <c r="AS88" s="24"/>
      <c r="AT88" s="24"/>
      <c r="AU88" s="24"/>
      <c r="AV88" s="24"/>
      <c r="AW88" s="24"/>
      <c r="AX88" s="24"/>
      <c r="AY88" s="24"/>
      <c r="AZ88" s="24"/>
      <c r="BA88" s="24"/>
      <c r="BB88" s="24"/>
      <c r="BC88" s="24"/>
      <c r="BD88" s="24"/>
      <c r="BE88" s="24"/>
      <c r="BF88" s="24"/>
      <c r="BG88" s="24"/>
      <c r="BH88" s="24"/>
      <c r="BI88" s="24"/>
      <c r="BJ88" s="24"/>
      <c r="BK88" s="24"/>
      <c r="BL88" s="24"/>
      <c r="BM88" s="24"/>
      <c r="BN88" s="24"/>
      <c r="BO88" s="24"/>
      <c r="BP88" s="24"/>
      <c r="BQ88" s="24"/>
      <c r="BR88" s="24"/>
      <c r="BS88" s="24"/>
      <c r="BT88" s="24"/>
      <c r="BU88" s="24"/>
      <c r="BV88" s="24"/>
      <c r="BW88" s="24"/>
      <c r="BX88" s="24"/>
      <c r="BY88" s="24"/>
      <c r="BZ88" s="24"/>
      <c r="CA88" s="24"/>
      <c r="CB88" s="24"/>
      <c r="CC88" s="24"/>
      <c r="CD88" s="24"/>
      <c r="CE88" s="24"/>
      <c r="CF88" s="24"/>
      <c r="CG88" s="24"/>
      <c r="CH88" s="24"/>
      <c r="CI88" s="24"/>
      <c r="CJ88" s="24"/>
      <c r="CK88" s="24"/>
      <c r="CL88" s="24"/>
      <c r="CM88" s="24"/>
      <c r="CN88" s="24"/>
      <c r="CO88" s="24"/>
      <c r="CP88" s="24"/>
      <c r="CQ88" s="24"/>
      <c r="CR88" s="24"/>
      <c r="CS88" s="24"/>
      <c r="CT88" s="24"/>
      <c r="CU88" s="24"/>
      <c r="CV88" s="24"/>
      <c r="CW88" s="24"/>
    </row>
    <row r="89" spans="2:101" ht="14.25"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  <c r="AS89" s="24"/>
      <c r="AT89" s="24"/>
      <c r="AU89" s="24"/>
      <c r="AV89" s="24"/>
      <c r="AW89" s="24"/>
      <c r="AX89" s="24"/>
      <c r="AY89" s="24"/>
      <c r="AZ89" s="24"/>
      <c r="BA89" s="24"/>
      <c r="BB89" s="24"/>
      <c r="BC89" s="24"/>
      <c r="BD89" s="24"/>
      <c r="BE89" s="24"/>
      <c r="BF89" s="24"/>
      <c r="BG89" s="24"/>
      <c r="BH89" s="24"/>
      <c r="BI89" s="24"/>
      <c r="BJ89" s="24"/>
      <c r="BK89" s="24"/>
      <c r="BL89" s="24"/>
      <c r="BM89" s="24"/>
      <c r="BN89" s="24"/>
      <c r="BO89" s="24"/>
      <c r="BP89" s="24"/>
      <c r="BQ89" s="24"/>
      <c r="BR89" s="24"/>
      <c r="BS89" s="24"/>
      <c r="BT89" s="24"/>
      <c r="BU89" s="24"/>
      <c r="BV89" s="24"/>
      <c r="BW89" s="24"/>
      <c r="BX89" s="24"/>
      <c r="BY89" s="24"/>
      <c r="BZ89" s="24"/>
      <c r="CA89" s="24"/>
      <c r="CB89" s="24"/>
      <c r="CC89" s="24"/>
      <c r="CD89" s="24"/>
      <c r="CE89" s="24"/>
      <c r="CF89" s="24"/>
      <c r="CG89" s="24"/>
      <c r="CH89" s="24"/>
      <c r="CI89" s="24"/>
      <c r="CJ89" s="24"/>
      <c r="CK89" s="24"/>
      <c r="CL89" s="24"/>
      <c r="CM89" s="24"/>
      <c r="CN89" s="24"/>
      <c r="CO89" s="24"/>
      <c r="CP89" s="24"/>
      <c r="CQ89" s="24"/>
      <c r="CR89" s="24"/>
      <c r="CS89" s="24"/>
      <c r="CT89" s="24"/>
      <c r="CU89" s="24"/>
      <c r="CV89" s="24"/>
      <c r="CW89" s="24"/>
    </row>
    <row r="90" spans="2:101" ht="14.25"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24"/>
      <c r="AG90" s="24"/>
      <c r="AH90" s="24"/>
      <c r="AI90" s="24"/>
      <c r="AJ90" s="24"/>
      <c r="AK90" s="24"/>
      <c r="AL90" s="24"/>
      <c r="AM90" s="24"/>
      <c r="AN90" s="24"/>
      <c r="AO90" s="24"/>
      <c r="AP90" s="24"/>
      <c r="AQ90" s="24"/>
      <c r="AR90" s="24"/>
      <c r="AS90" s="24"/>
      <c r="AT90" s="24"/>
      <c r="AU90" s="24"/>
      <c r="AV90" s="24"/>
      <c r="AW90" s="24"/>
      <c r="AX90" s="24"/>
      <c r="AY90" s="24"/>
      <c r="AZ90" s="24"/>
      <c r="BA90" s="24"/>
      <c r="BB90" s="24"/>
      <c r="BC90" s="24"/>
      <c r="BD90" s="24"/>
      <c r="BE90" s="24"/>
      <c r="BF90" s="24"/>
      <c r="BG90" s="24"/>
      <c r="BH90" s="24"/>
      <c r="BI90" s="24"/>
      <c r="BJ90" s="24"/>
      <c r="BK90" s="24"/>
      <c r="BL90" s="24"/>
      <c r="BM90" s="24"/>
      <c r="BN90" s="24"/>
      <c r="BO90" s="24"/>
      <c r="BP90" s="24"/>
      <c r="BQ90" s="24"/>
      <c r="BR90" s="24"/>
      <c r="BS90" s="24"/>
      <c r="BT90" s="24"/>
      <c r="BU90" s="24"/>
      <c r="BV90" s="24"/>
      <c r="BW90" s="24"/>
      <c r="BX90" s="24"/>
      <c r="BY90" s="24"/>
      <c r="BZ90" s="24"/>
      <c r="CA90" s="24"/>
      <c r="CB90" s="24"/>
      <c r="CC90" s="24"/>
      <c r="CD90" s="24"/>
      <c r="CE90" s="24"/>
      <c r="CF90" s="24"/>
      <c r="CG90" s="24"/>
      <c r="CH90" s="24"/>
      <c r="CI90" s="24"/>
      <c r="CJ90" s="24"/>
      <c r="CK90" s="24"/>
      <c r="CL90" s="24"/>
      <c r="CM90" s="24"/>
      <c r="CN90" s="24"/>
      <c r="CO90" s="24"/>
      <c r="CP90" s="24"/>
      <c r="CQ90" s="24"/>
      <c r="CR90" s="24"/>
      <c r="CS90" s="24"/>
      <c r="CT90" s="24"/>
      <c r="CU90" s="24"/>
      <c r="CV90" s="24"/>
      <c r="CW90" s="24"/>
    </row>
    <row r="91" spans="2:101" ht="14.25"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  <c r="AT91" s="24"/>
      <c r="AU91" s="24"/>
      <c r="AV91" s="24"/>
      <c r="AW91" s="24"/>
      <c r="AX91" s="24"/>
      <c r="AY91" s="24"/>
      <c r="AZ91" s="24"/>
      <c r="BA91" s="24"/>
      <c r="BB91" s="24"/>
      <c r="BC91" s="24"/>
      <c r="BD91" s="24"/>
      <c r="BE91" s="24"/>
      <c r="BF91" s="24"/>
      <c r="BG91" s="24"/>
      <c r="BH91" s="24"/>
      <c r="BI91" s="24"/>
      <c r="BJ91" s="24"/>
      <c r="BK91" s="24"/>
      <c r="BL91" s="24"/>
      <c r="BM91" s="24"/>
      <c r="BN91" s="24"/>
      <c r="BO91" s="24"/>
      <c r="BP91" s="24"/>
      <c r="BQ91" s="24"/>
      <c r="BR91" s="24"/>
      <c r="BS91" s="24"/>
      <c r="BT91" s="24"/>
      <c r="BU91" s="24"/>
      <c r="BV91" s="24"/>
      <c r="BW91" s="24"/>
      <c r="BX91" s="24"/>
      <c r="BY91" s="24"/>
      <c r="BZ91" s="24"/>
      <c r="CA91" s="24"/>
      <c r="CB91" s="24"/>
      <c r="CC91" s="24"/>
      <c r="CD91" s="24"/>
      <c r="CE91" s="24"/>
      <c r="CF91" s="24"/>
      <c r="CG91" s="24"/>
      <c r="CH91" s="24"/>
      <c r="CI91" s="24"/>
      <c r="CJ91" s="24"/>
      <c r="CK91" s="24"/>
      <c r="CL91" s="24"/>
      <c r="CM91" s="24"/>
      <c r="CN91" s="24"/>
      <c r="CO91" s="24"/>
      <c r="CP91" s="24"/>
      <c r="CQ91" s="24"/>
      <c r="CR91" s="24"/>
      <c r="CS91" s="24"/>
      <c r="CT91" s="24"/>
      <c r="CU91" s="24"/>
      <c r="CV91" s="24"/>
      <c r="CW91" s="24"/>
    </row>
    <row r="92" spans="2:101" ht="14.25">
      <c r="B92" s="24"/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24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24"/>
      <c r="AT92" s="24"/>
      <c r="AU92" s="24"/>
      <c r="AV92" s="24"/>
      <c r="AW92" s="24"/>
      <c r="AX92" s="24"/>
      <c r="AY92" s="24"/>
      <c r="AZ92" s="24"/>
      <c r="BA92" s="24"/>
      <c r="BB92" s="24"/>
      <c r="BC92" s="24"/>
      <c r="BD92" s="24"/>
      <c r="BE92" s="24"/>
      <c r="BF92" s="24"/>
      <c r="BG92" s="24"/>
      <c r="BH92" s="24"/>
      <c r="BI92" s="24"/>
      <c r="BJ92" s="24"/>
      <c r="BK92" s="24"/>
      <c r="BL92" s="24"/>
      <c r="BM92" s="24"/>
      <c r="BN92" s="24"/>
      <c r="BO92" s="24"/>
      <c r="BP92" s="24"/>
      <c r="BQ92" s="24"/>
      <c r="BR92" s="24"/>
      <c r="BS92" s="24"/>
      <c r="BT92" s="24"/>
      <c r="BU92" s="24"/>
      <c r="BV92" s="24"/>
      <c r="BW92" s="24"/>
      <c r="BX92" s="24"/>
      <c r="BY92" s="24"/>
      <c r="BZ92" s="24"/>
      <c r="CA92" s="24"/>
      <c r="CB92" s="24"/>
      <c r="CC92" s="24"/>
      <c r="CD92" s="24"/>
      <c r="CE92" s="24"/>
      <c r="CF92" s="24"/>
      <c r="CG92" s="24"/>
      <c r="CH92" s="24"/>
      <c r="CI92" s="24"/>
      <c r="CJ92" s="24"/>
      <c r="CK92" s="24"/>
      <c r="CL92" s="24"/>
      <c r="CM92" s="24"/>
      <c r="CN92" s="24"/>
      <c r="CO92" s="24"/>
      <c r="CP92" s="24"/>
      <c r="CQ92" s="24"/>
      <c r="CR92" s="24"/>
      <c r="CS92" s="24"/>
      <c r="CT92" s="24"/>
      <c r="CU92" s="24"/>
      <c r="CV92" s="24"/>
      <c r="CW92" s="24"/>
    </row>
    <row r="93" spans="2:101" ht="14.25">
      <c r="B93" s="24"/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24"/>
      <c r="AH93" s="24"/>
      <c r="AI93" s="24"/>
      <c r="AJ93" s="24"/>
      <c r="AK93" s="24"/>
      <c r="AL93" s="24"/>
      <c r="AM93" s="24"/>
      <c r="AN93" s="24"/>
      <c r="AO93" s="24"/>
      <c r="AP93" s="24"/>
      <c r="AQ93" s="24"/>
      <c r="AR93" s="24"/>
      <c r="AS93" s="24"/>
      <c r="AT93" s="24"/>
      <c r="AU93" s="24"/>
      <c r="AV93" s="24"/>
      <c r="AW93" s="24"/>
      <c r="AX93" s="24"/>
      <c r="AY93" s="24"/>
      <c r="AZ93" s="24"/>
      <c r="BA93" s="24"/>
      <c r="BB93" s="24"/>
      <c r="BC93" s="24"/>
      <c r="BD93" s="24"/>
      <c r="BE93" s="24"/>
      <c r="BF93" s="24"/>
      <c r="BG93" s="24"/>
      <c r="BH93" s="24"/>
      <c r="BI93" s="24"/>
      <c r="BJ93" s="24"/>
      <c r="BK93" s="24"/>
      <c r="BL93" s="24"/>
      <c r="BM93" s="24"/>
      <c r="BN93" s="24"/>
      <c r="BO93" s="24"/>
      <c r="BP93" s="24"/>
      <c r="BQ93" s="24"/>
      <c r="BR93" s="24"/>
      <c r="BS93" s="24"/>
      <c r="BT93" s="24"/>
      <c r="BU93" s="24"/>
      <c r="BV93" s="24"/>
      <c r="BW93" s="24"/>
      <c r="BX93" s="24"/>
      <c r="BY93" s="24"/>
      <c r="BZ93" s="24"/>
      <c r="CA93" s="24"/>
      <c r="CB93" s="24"/>
      <c r="CC93" s="24"/>
      <c r="CD93" s="24"/>
      <c r="CE93" s="24"/>
      <c r="CF93" s="24"/>
      <c r="CG93" s="24"/>
      <c r="CH93" s="24"/>
      <c r="CI93" s="24"/>
      <c r="CJ93" s="24"/>
      <c r="CK93" s="24"/>
      <c r="CL93" s="24"/>
      <c r="CM93" s="24"/>
      <c r="CN93" s="24"/>
      <c r="CO93" s="24"/>
      <c r="CP93" s="24"/>
      <c r="CQ93" s="24"/>
      <c r="CR93" s="24"/>
      <c r="CS93" s="24"/>
      <c r="CT93" s="24"/>
      <c r="CU93" s="24"/>
      <c r="CV93" s="24"/>
      <c r="CW93" s="24"/>
    </row>
    <row r="94" spans="2:101" ht="14.25">
      <c r="B94" s="24"/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24"/>
      <c r="AC94" s="24"/>
      <c r="AD94" s="24"/>
      <c r="AE94" s="24"/>
      <c r="AF94" s="24"/>
      <c r="AG94" s="24"/>
      <c r="AH94" s="24"/>
      <c r="AI94" s="24"/>
      <c r="AJ94" s="24"/>
      <c r="AK94" s="24"/>
      <c r="AL94" s="24"/>
      <c r="AM94" s="24"/>
      <c r="AN94" s="24"/>
      <c r="AO94" s="24"/>
      <c r="AP94" s="24"/>
      <c r="AQ94" s="24"/>
      <c r="AR94" s="24"/>
      <c r="AS94" s="24"/>
      <c r="AT94" s="24"/>
      <c r="AU94" s="24"/>
      <c r="AV94" s="24"/>
      <c r="AW94" s="24"/>
      <c r="AX94" s="24"/>
      <c r="AY94" s="24"/>
      <c r="AZ94" s="24"/>
      <c r="BA94" s="24"/>
      <c r="BB94" s="24"/>
      <c r="BC94" s="24"/>
      <c r="BD94" s="24"/>
      <c r="BE94" s="24"/>
      <c r="BF94" s="24"/>
      <c r="BG94" s="24"/>
      <c r="BH94" s="24"/>
      <c r="BI94" s="24"/>
      <c r="BJ94" s="24"/>
      <c r="BK94" s="24"/>
      <c r="BL94" s="24"/>
      <c r="BM94" s="24"/>
      <c r="BN94" s="24"/>
      <c r="BO94" s="24"/>
      <c r="BP94" s="24"/>
      <c r="BQ94" s="24"/>
      <c r="BR94" s="24"/>
      <c r="BS94" s="24"/>
      <c r="BT94" s="24"/>
      <c r="BU94" s="24"/>
      <c r="BV94" s="24"/>
      <c r="BW94" s="24"/>
      <c r="BX94" s="24"/>
      <c r="BY94" s="24"/>
      <c r="BZ94" s="24"/>
      <c r="CA94" s="24"/>
      <c r="CB94" s="24"/>
      <c r="CC94" s="24"/>
      <c r="CD94" s="24"/>
      <c r="CE94" s="24"/>
      <c r="CF94" s="24"/>
      <c r="CG94" s="24"/>
      <c r="CH94" s="24"/>
      <c r="CI94" s="24"/>
      <c r="CJ94" s="24"/>
      <c r="CK94" s="24"/>
      <c r="CL94" s="24"/>
      <c r="CM94" s="24"/>
      <c r="CN94" s="24"/>
      <c r="CO94" s="24"/>
      <c r="CP94" s="24"/>
      <c r="CQ94" s="24"/>
      <c r="CR94" s="24"/>
      <c r="CS94" s="24"/>
      <c r="CT94" s="24"/>
      <c r="CU94" s="24"/>
      <c r="CV94" s="24"/>
      <c r="CW94" s="24"/>
    </row>
    <row r="95" spans="2:101" ht="14.25">
      <c r="B95" s="24"/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F95" s="24"/>
      <c r="AG95" s="24"/>
      <c r="AH95" s="24"/>
      <c r="AI95" s="24"/>
      <c r="AJ95" s="24"/>
      <c r="AK95" s="24"/>
      <c r="AL95" s="24"/>
      <c r="AM95" s="24"/>
      <c r="AN95" s="24"/>
      <c r="AO95" s="24"/>
      <c r="AP95" s="24"/>
      <c r="AQ95" s="24"/>
      <c r="AR95" s="24"/>
      <c r="AS95" s="24"/>
      <c r="AT95" s="24"/>
      <c r="AU95" s="24"/>
      <c r="AV95" s="24"/>
      <c r="AW95" s="24"/>
      <c r="AX95" s="24"/>
      <c r="AY95" s="24"/>
      <c r="AZ95" s="24"/>
      <c r="BA95" s="24"/>
      <c r="BB95" s="24"/>
      <c r="BC95" s="24"/>
      <c r="BD95" s="24"/>
      <c r="BE95" s="24"/>
      <c r="BF95" s="24"/>
      <c r="BG95" s="24"/>
      <c r="BH95" s="24"/>
      <c r="BI95" s="24"/>
      <c r="BJ95" s="24"/>
      <c r="BK95" s="24"/>
      <c r="BL95" s="24"/>
      <c r="BM95" s="24"/>
      <c r="BN95" s="24"/>
      <c r="BO95" s="24"/>
      <c r="BP95" s="24"/>
      <c r="BQ95" s="24"/>
      <c r="BR95" s="24"/>
      <c r="BS95" s="24"/>
      <c r="BT95" s="24"/>
      <c r="BU95" s="24"/>
      <c r="BV95" s="24"/>
      <c r="BW95" s="24"/>
      <c r="BX95" s="24"/>
      <c r="BY95" s="24"/>
      <c r="BZ95" s="24"/>
      <c r="CA95" s="24"/>
      <c r="CB95" s="24"/>
      <c r="CC95" s="24"/>
      <c r="CD95" s="24"/>
      <c r="CE95" s="24"/>
      <c r="CF95" s="24"/>
      <c r="CG95" s="24"/>
      <c r="CH95" s="24"/>
      <c r="CI95" s="24"/>
      <c r="CJ95" s="24"/>
      <c r="CK95" s="24"/>
      <c r="CL95" s="24"/>
      <c r="CM95" s="24"/>
      <c r="CN95" s="24"/>
      <c r="CO95" s="24"/>
      <c r="CP95" s="24"/>
      <c r="CQ95" s="24"/>
      <c r="CR95" s="24"/>
      <c r="CS95" s="24"/>
      <c r="CT95" s="24"/>
      <c r="CU95" s="24"/>
      <c r="CV95" s="24"/>
      <c r="CW95" s="24"/>
    </row>
    <row r="96" spans="2:101" ht="14.25">
      <c r="B96" s="24"/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  <c r="AE96" s="24"/>
      <c r="AF96" s="24"/>
      <c r="AG96" s="24"/>
      <c r="AH96" s="24"/>
      <c r="AI96" s="24"/>
      <c r="AJ96" s="24"/>
      <c r="AK96" s="24"/>
      <c r="AL96" s="24"/>
      <c r="AM96" s="24"/>
      <c r="AN96" s="24"/>
      <c r="AO96" s="24"/>
      <c r="AP96" s="24"/>
      <c r="AQ96" s="24"/>
      <c r="AR96" s="24"/>
      <c r="AS96" s="24"/>
      <c r="AT96" s="24"/>
      <c r="AU96" s="24"/>
      <c r="AV96" s="24"/>
      <c r="AW96" s="24"/>
      <c r="AX96" s="24"/>
      <c r="AY96" s="24"/>
      <c r="AZ96" s="24"/>
      <c r="BA96" s="24"/>
      <c r="BB96" s="24"/>
      <c r="BC96" s="24"/>
      <c r="BD96" s="24"/>
      <c r="BE96" s="24"/>
      <c r="BF96" s="24"/>
      <c r="BG96" s="24"/>
      <c r="BH96" s="24"/>
      <c r="BI96" s="24"/>
      <c r="BJ96" s="24"/>
      <c r="BK96" s="24"/>
      <c r="BL96" s="24"/>
      <c r="BM96" s="24"/>
      <c r="BN96" s="24"/>
      <c r="BO96" s="24"/>
      <c r="BP96" s="24"/>
      <c r="BQ96" s="24"/>
      <c r="BR96" s="24"/>
      <c r="BS96" s="24"/>
      <c r="BT96" s="24"/>
      <c r="BU96" s="24"/>
      <c r="BV96" s="24"/>
      <c r="BW96" s="24"/>
      <c r="BX96" s="24"/>
      <c r="BY96" s="24"/>
      <c r="BZ96" s="24"/>
      <c r="CA96" s="24"/>
      <c r="CB96" s="24"/>
      <c r="CC96" s="24"/>
      <c r="CD96" s="24"/>
      <c r="CE96" s="24"/>
      <c r="CF96" s="24"/>
      <c r="CG96" s="24"/>
      <c r="CH96" s="24"/>
      <c r="CI96" s="24"/>
      <c r="CJ96" s="24"/>
      <c r="CK96" s="24"/>
      <c r="CL96" s="24"/>
      <c r="CM96" s="24"/>
      <c r="CN96" s="24"/>
      <c r="CO96" s="24"/>
      <c r="CP96" s="24"/>
      <c r="CQ96" s="24"/>
      <c r="CR96" s="24"/>
      <c r="CS96" s="24"/>
      <c r="CT96" s="24"/>
      <c r="CU96" s="24"/>
      <c r="CV96" s="24"/>
      <c r="CW96" s="24"/>
    </row>
    <row r="97" spans="2:101" ht="14.25">
      <c r="B97" s="24"/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24"/>
      <c r="AC97" s="24"/>
      <c r="AD97" s="24"/>
      <c r="AE97" s="24"/>
      <c r="AF97" s="24"/>
      <c r="AG97" s="24"/>
      <c r="AH97" s="24"/>
      <c r="AI97" s="24"/>
      <c r="AJ97" s="24"/>
      <c r="AK97" s="24"/>
      <c r="AL97" s="24"/>
      <c r="AM97" s="24"/>
      <c r="AN97" s="24"/>
      <c r="AO97" s="24"/>
      <c r="AP97" s="24"/>
      <c r="AQ97" s="24"/>
      <c r="AR97" s="24"/>
      <c r="AS97" s="24"/>
      <c r="AT97" s="24"/>
      <c r="AU97" s="24"/>
      <c r="AV97" s="24"/>
      <c r="AW97" s="24"/>
      <c r="AX97" s="24"/>
      <c r="AY97" s="24"/>
      <c r="AZ97" s="24"/>
      <c r="BA97" s="24"/>
      <c r="BB97" s="24"/>
      <c r="BC97" s="24"/>
      <c r="BD97" s="24"/>
      <c r="BE97" s="24"/>
      <c r="BF97" s="24"/>
      <c r="BG97" s="24"/>
      <c r="BH97" s="24"/>
      <c r="BI97" s="24"/>
      <c r="BJ97" s="24"/>
      <c r="BK97" s="24"/>
      <c r="BL97" s="24"/>
      <c r="BM97" s="24"/>
      <c r="BN97" s="24"/>
      <c r="BO97" s="24"/>
      <c r="BP97" s="24"/>
      <c r="BQ97" s="24"/>
      <c r="BR97" s="24"/>
      <c r="BS97" s="24"/>
      <c r="BT97" s="24"/>
      <c r="BU97" s="24"/>
      <c r="BV97" s="24"/>
      <c r="BW97" s="24"/>
      <c r="BX97" s="24"/>
      <c r="BY97" s="24"/>
      <c r="BZ97" s="24"/>
      <c r="CA97" s="24"/>
      <c r="CB97" s="24"/>
      <c r="CC97" s="24"/>
      <c r="CD97" s="24"/>
      <c r="CE97" s="24"/>
      <c r="CF97" s="24"/>
      <c r="CG97" s="24"/>
      <c r="CH97" s="24"/>
      <c r="CI97" s="24"/>
      <c r="CJ97" s="24"/>
      <c r="CK97" s="24"/>
      <c r="CL97" s="24"/>
      <c r="CM97" s="24"/>
      <c r="CN97" s="24"/>
      <c r="CO97" s="24"/>
      <c r="CP97" s="24"/>
      <c r="CQ97" s="24"/>
      <c r="CR97" s="24"/>
      <c r="CS97" s="24"/>
      <c r="CT97" s="24"/>
      <c r="CU97" s="24"/>
      <c r="CV97" s="24"/>
      <c r="CW97" s="24"/>
    </row>
    <row r="98" spans="2:101" ht="14.25">
      <c r="B98" s="24"/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24"/>
      <c r="AE98" s="24"/>
      <c r="AF98" s="24"/>
      <c r="AG98" s="24"/>
      <c r="AH98" s="24"/>
      <c r="AI98" s="24"/>
      <c r="AJ98" s="24"/>
      <c r="AK98" s="24"/>
      <c r="AL98" s="24"/>
      <c r="AM98" s="24"/>
      <c r="AN98" s="24"/>
      <c r="AO98" s="24"/>
      <c r="AP98" s="24"/>
      <c r="AQ98" s="24"/>
      <c r="AR98" s="24"/>
      <c r="AS98" s="24"/>
      <c r="AT98" s="24"/>
      <c r="AU98" s="24"/>
      <c r="AV98" s="24"/>
      <c r="AW98" s="24"/>
      <c r="AX98" s="24"/>
      <c r="AY98" s="24"/>
      <c r="AZ98" s="24"/>
      <c r="BA98" s="24"/>
      <c r="BB98" s="24"/>
      <c r="BC98" s="24"/>
      <c r="BD98" s="24"/>
      <c r="BE98" s="24"/>
      <c r="BF98" s="24"/>
      <c r="BG98" s="24"/>
      <c r="BH98" s="24"/>
      <c r="BI98" s="24"/>
      <c r="BJ98" s="24"/>
      <c r="BK98" s="24"/>
      <c r="BL98" s="24"/>
      <c r="BM98" s="24"/>
      <c r="BN98" s="24"/>
      <c r="BO98" s="24"/>
      <c r="BP98" s="24"/>
      <c r="BQ98" s="24"/>
      <c r="BR98" s="24"/>
      <c r="BS98" s="24"/>
      <c r="BT98" s="24"/>
      <c r="BU98" s="24"/>
      <c r="BV98" s="24"/>
      <c r="BW98" s="24"/>
      <c r="BX98" s="24"/>
      <c r="BY98" s="24"/>
      <c r="BZ98" s="24"/>
      <c r="CA98" s="24"/>
      <c r="CB98" s="24"/>
      <c r="CC98" s="24"/>
      <c r="CD98" s="24"/>
      <c r="CE98" s="24"/>
      <c r="CF98" s="24"/>
      <c r="CG98" s="24"/>
      <c r="CH98" s="24"/>
      <c r="CI98" s="24"/>
      <c r="CJ98" s="24"/>
      <c r="CK98" s="24"/>
      <c r="CL98" s="24"/>
      <c r="CM98" s="24"/>
      <c r="CN98" s="24"/>
      <c r="CO98" s="24"/>
      <c r="CP98" s="24"/>
      <c r="CQ98" s="24"/>
      <c r="CR98" s="24"/>
      <c r="CS98" s="24"/>
      <c r="CT98" s="24"/>
      <c r="CU98" s="24"/>
      <c r="CV98" s="24"/>
      <c r="CW98" s="24"/>
    </row>
    <row r="99" spans="2:101" ht="14.25"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  <c r="AA99" s="24"/>
      <c r="AB99" s="24"/>
      <c r="AC99" s="24"/>
      <c r="AD99" s="24"/>
      <c r="AE99" s="24"/>
      <c r="AF99" s="24"/>
      <c r="AG99" s="24"/>
      <c r="AH99" s="24"/>
      <c r="AI99" s="24"/>
      <c r="AJ99" s="24"/>
      <c r="AK99" s="24"/>
      <c r="AL99" s="24"/>
      <c r="AM99" s="24"/>
      <c r="AN99" s="24"/>
      <c r="AO99" s="24"/>
      <c r="AP99" s="24"/>
      <c r="AQ99" s="24"/>
      <c r="AR99" s="24"/>
      <c r="AS99" s="24"/>
      <c r="AT99" s="24"/>
      <c r="AU99" s="24"/>
      <c r="AV99" s="24"/>
      <c r="AW99" s="24"/>
      <c r="AX99" s="24"/>
      <c r="AY99" s="24"/>
      <c r="AZ99" s="24"/>
      <c r="BA99" s="24"/>
      <c r="BB99" s="24"/>
      <c r="BC99" s="24"/>
      <c r="BD99" s="24"/>
      <c r="BE99" s="24"/>
      <c r="BF99" s="24"/>
      <c r="BG99" s="24"/>
      <c r="BH99" s="24"/>
      <c r="BI99" s="24"/>
      <c r="BJ99" s="24"/>
      <c r="BK99" s="24"/>
      <c r="BL99" s="24"/>
      <c r="BM99" s="24"/>
      <c r="BN99" s="24"/>
      <c r="BO99" s="24"/>
      <c r="BP99" s="24"/>
      <c r="BQ99" s="24"/>
      <c r="BR99" s="24"/>
      <c r="BS99" s="24"/>
      <c r="BT99" s="24"/>
      <c r="BU99" s="24"/>
      <c r="BV99" s="24"/>
      <c r="BW99" s="24"/>
      <c r="BX99" s="24"/>
      <c r="BY99" s="24"/>
      <c r="BZ99" s="24"/>
      <c r="CA99" s="24"/>
      <c r="CB99" s="24"/>
      <c r="CC99" s="24"/>
      <c r="CD99" s="24"/>
      <c r="CE99" s="24"/>
      <c r="CF99" s="24"/>
      <c r="CG99" s="24"/>
      <c r="CH99" s="24"/>
      <c r="CI99" s="24"/>
      <c r="CJ99" s="24"/>
      <c r="CK99" s="24"/>
      <c r="CL99" s="24"/>
      <c r="CM99" s="24"/>
      <c r="CN99" s="24"/>
      <c r="CO99" s="24"/>
      <c r="CP99" s="24"/>
      <c r="CQ99" s="24"/>
      <c r="CR99" s="24"/>
      <c r="CS99" s="24"/>
      <c r="CT99" s="24"/>
      <c r="CU99" s="24"/>
      <c r="CV99" s="24"/>
      <c r="CW99" s="24"/>
    </row>
    <row r="100" spans="2:101" ht="14.25">
      <c r="B100" s="24"/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  <c r="AE100" s="24"/>
      <c r="AF100" s="24"/>
      <c r="AG100" s="24"/>
      <c r="AH100" s="24"/>
      <c r="AI100" s="24"/>
      <c r="AJ100" s="24"/>
      <c r="AK100" s="24"/>
      <c r="AL100" s="24"/>
      <c r="AM100" s="24"/>
      <c r="AN100" s="24"/>
      <c r="AO100" s="24"/>
      <c r="AP100" s="24"/>
      <c r="AQ100" s="24"/>
      <c r="AR100" s="24"/>
      <c r="AS100" s="24"/>
      <c r="AT100" s="24"/>
      <c r="AU100" s="24"/>
      <c r="AV100" s="24"/>
      <c r="AW100" s="24"/>
      <c r="AX100" s="24"/>
      <c r="AY100" s="24"/>
      <c r="AZ100" s="24"/>
      <c r="BA100" s="24"/>
      <c r="BB100" s="24"/>
      <c r="BC100" s="24"/>
      <c r="BD100" s="24"/>
      <c r="BE100" s="24"/>
      <c r="BF100" s="24"/>
      <c r="BG100" s="24"/>
      <c r="BH100" s="24"/>
      <c r="BI100" s="24"/>
      <c r="BJ100" s="24"/>
      <c r="BK100" s="24"/>
      <c r="BL100" s="24"/>
      <c r="BM100" s="24"/>
      <c r="BN100" s="24"/>
      <c r="BO100" s="24"/>
      <c r="BP100" s="24"/>
      <c r="BQ100" s="24"/>
      <c r="BR100" s="24"/>
      <c r="BS100" s="24"/>
      <c r="BT100" s="24"/>
      <c r="BU100" s="24"/>
      <c r="BV100" s="24"/>
      <c r="BW100" s="24"/>
      <c r="BX100" s="24"/>
      <c r="BY100" s="24"/>
      <c r="BZ100" s="24"/>
      <c r="CA100" s="24"/>
      <c r="CB100" s="24"/>
      <c r="CC100" s="24"/>
      <c r="CD100" s="24"/>
      <c r="CE100" s="24"/>
      <c r="CF100" s="24"/>
      <c r="CG100" s="24"/>
      <c r="CH100" s="24"/>
      <c r="CI100" s="24"/>
      <c r="CJ100" s="24"/>
      <c r="CK100" s="24"/>
      <c r="CL100" s="24"/>
      <c r="CM100" s="24"/>
      <c r="CN100" s="24"/>
      <c r="CO100" s="24"/>
      <c r="CP100" s="24"/>
      <c r="CQ100" s="24"/>
      <c r="CR100" s="24"/>
      <c r="CS100" s="24"/>
      <c r="CT100" s="24"/>
      <c r="CU100" s="24"/>
      <c r="CV100" s="24"/>
      <c r="CW100" s="24"/>
    </row>
    <row r="101" spans="2:101" ht="14.25">
      <c r="B101" s="24"/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  <c r="AD101" s="24"/>
      <c r="AE101" s="24"/>
      <c r="AF101" s="24"/>
      <c r="AG101" s="24"/>
      <c r="AH101" s="24"/>
      <c r="AI101" s="24"/>
      <c r="AJ101" s="24"/>
      <c r="AK101" s="24"/>
      <c r="AL101" s="24"/>
      <c r="AM101" s="24"/>
      <c r="AN101" s="24"/>
      <c r="AO101" s="24"/>
      <c r="AP101" s="24"/>
      <c r="AQ101" s="24"/>
      <c r="AR101" s="24"/>
      <c r="AS101" s="24"/>
      <c r="AT101" s="24"/>
      <c r="AU101" s="24"/>
      <c r="AV101" s="24"/>
      <c r="AW101" s="24"/>
      <c r="AX101" s="24"/>
      <c r="AY101" s="24"/>
      <c r="AZ101" s="24"/>
      <c r="BA101" s="24"/>
      <c r="BB101" s="24"/>
      <c r="BC101" s="24"/>
      <c r="BD101" s="24"/>
      <c r="BE101" s="24"/>
      <c r="BF101" s="24"/>
      <c r="BG101" s="24"/>
      <c r="BH101" s="24"/>
      <c r="BI101" s="24"/>
      <c r="BJ101" s="24"/>
      <c r="BK101" s="24"/>
      <c r="BL101" s="24"/>
      <c r="BM101" s="24"/>
      <c r="BN101" s="24"/>
      <c r="BO101" s="24"/>
      <c r="BP101" s="24"/>
      <c r="BQ101" s="24"/>
      <c r="BR101" s="24"/>
      <c r="BS101" s="24"/>
      <c r="BT101" s="24"/>
      <c r="BU101" s="24"/>
      <c r="BV101" s="24"/>
      <c r="BW101" s="24"/>
      <c r="BX101" s="24"/>
      <c r="BY101" s="24"/>
      <c r="BZ101" s="24"/>
      <c r="CA101" s="24"/>
      <c r="CB101" s="24"/>
      <c r="CC101" s="24"/>
      <c r="CD101" s="24"/>
      <c r="CE101" s="24"/>
      <c r="CF101" s="24"/>
      <c r="CG101" s="24"/>
      <c r="CH101" s="24"/>
      <c r="CI101" s="24"/>
      <c r="CJ101" s="24"/>
      <c r="CK101" s="24"/>
      <c r="CL101" s="24"/>
      <c r="CM101" s="24"/>
      <c r="CN101" s="24"/>
      <c r="CO101" s="24"/>
      <c r="CP101" s="24"/>
      <c r="CQ101" s="24"/>
      <c r="CR101" s="24"/>
      <c r="CS101" s="24"/>
      <c r="CT101" s="24"/>
      <c r="CU101" s="24"/>
      <c r="CV101" s="24"/>
      <c r="CW101" s="24"/>
    </row>
    <row r="102" spans="2:101" ht="14.25">
      <c r="B102" s="24"/>
      <c r="C102" s="24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  <c r="AE102" s="24"/>
      <c r="AF102" s="24"/>
      <c r="AG102" s="24"/>
      <c r="AH102" s="24"/>
      <c r="AI102" s="24"/>
      <c r="AJ102" s="24"/>
      <c r="AK102" s="24"/>
      <c r="AL102" s="24"/>
      <c r="AM102" s="24"/>
      <c r="AN102" s="24"/>
      <c r="AO102" s="24"/>
      <c r="AP102" s="24"/>
      <c r="AQ102" s="24"/>
      <c r="AR102" s="24"/>
      <c r="AS102" s="24"/>
      <c r="AT102" s="24"/>
      <c r="AU102" s="24"/>
      <c r="AV102" s="24"/>
      <c r="AW102" s="24"/>
      <c r="AX102" s="24"/>
      <c r="AY102" s="24"/>
      <c r="AZ102" s="24"/>
      <c r="BA102" s="24"/>
      <c r="BB102" s="24"/>
      <c r="BC102" s="24"/>
      <c r="BD102" s="24"/>
      <c r="BE102" s="24"/>
      <c r="BF102" s="24"/>
      <c r="BG102" s="24"/>
      <c r="BH102" s="24"/>
      <c r="BI102" s="24"/>
      <c r="BJ102" s="24"/>
      <c r="BK102" s="24"/>
      <c r="BL102" s="24"/>
      <c r="BM102" s="24"/>
      <c r="BN102" s="24"/>
      <c r="BO102" s="24"/>
      <c r="BP102" s="24"/>
      <c r="BQ102" s="24"/>
      <c r="BR102" s="24"/>
      <c r="BS102" s="24"/>
      <c r="BT102" s="24"/>
      <c r="BU102" s="24"/>
      <c r="BV102" s="24"/>
      <c r="BW102" s="24"/>
      <c r="BX102" s="24"/>
      <c r="BY102" s="24"/>
      <c r="BZ102" s="24"/>
      <c r="CA102" s="24"/>
      <c r="CB102" s="24"/>
      <c r="CC102" s="24"/>
      <c r="CD102" s="24"/>
      <c r="CE102" s="24"/>
      <c r="CF102" s="24"/>
      <c r="CG102" s="24"/>
      <c r="CH102" s="24"/>
      <c r="CI102" s="24"/>
      <c r="CJ102" s="24"/>
      <c r="CK102" s="24"/>
      <c r="CL102" s="24"/>
      <c r="CM102" s="24"/>
      <c r="CN102" s="24"/>
      <c r="CO102" s="24"/>
      <c r="CP102" s="24"/>
      <c r="CQ102" s="24"/>
      <c r="CR102" s="24"/>
      <c r="CS102" s="24"/>
      <c r="CT102" s="24"/>
      <c r="CU102" s="24"/>
      <c r="CV102" s="24"/>
      <c r="CW102" s="24"/>
    </row>
    <row r="103" spans="2:101" ht="14.25">
      <c r="B103" s="24"/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  <c r="AA103" s="24"/>
      <c r="AB103" s="24"/>
      <c r="AC103" s="24"/>
      <c r="AD103" s="24"/>
      <c r="AE103" s="24"/>
      <c r="AF103" s="24"/>
      <c r="AG103" s="24"/>
      <c r="AH103" s="24"/>
      <c r="AI103" s="24"/>
      <c r="AJ103" s="24"/>
      <c r="AK103" s="24"/>
      <c r="AL103" s="24"/>
      <c r="AM103" s="24"/>
      <c r="AN103" s="24"/>
      <c r="AO103" s="24"/>
      <c r="AP103" s="24"/>
      <c r="AQ103" s="24"/>
      <c r="AR103" s="24"/>
      <c r="AS103" s="24"/>
      <c r="AT103" s="24"/>
      <c r="AU103" s="24"/>
      <c r="AV103" s="24"/>
      <c r="AW103" s="24"/>
      <c r="AX103" s="24"/>
      <c r="AY103" s="24"/>
      <c r="AZ103" s="24"/>
      <c r="BA103" s="24"/>
      <c r="BB103" s="24"/>
      <c r="BC103" s="24"/>
      <c r="BD103" s="24"/>
      <c r="BE103" s="24"/>
      <c r="BF103" s="24"/>
      <c r="BG103" s="24"/>
      <c r="BH103" s="24"/>
      <c r="BI103" s="24"/>
      <c r="BJ103" s="24"/>
      <c r="BK103" s="24"/>
      <c r="BL103" s="24"/>
      <c r="BM103" s="24"/>
      <c r="BN103" s="24"/>
      <c r="BO103" s="24"/>
      <c r="BP103" s="24"/>
      <c r="BQ103" s="24"/>
      <c r="BR103" s="24"/>
      <c r="BS103" s="24"/>
      <c r="BT103" s="24"/>
      <c r="BU103" s="24"/>
      <c r="BV103" s="24"/>
      <c r="BW103" s="24"/>
      <c r="BX103" s="24"/>
      <c r="BY103" s="24"/>
      <c r="BZ103" s="24"/>
      <c r="CA103" s="24"/>
      <c r="CB103" s="24"/>
      <c r="CC103" s="24"/>
      <c r="CD103" s="24"/>
      <c r="CE103" s="24"/>
      <c r="CF103" s="24"/>
      <c r="CG103" s="24"/>
      <c r="CH103" s="24"/>
      <c r="CI103" s="24"/>
      <c r="CJ103" s="24"/>
      <c r="CK103" s="24"/>
      <c r="CL103" s="24"/>
      <c r="CM103" s="24"/>
      <c r="CN103" s="24"/>
      <c r="CO103" s="24"/>
      <c r="CP103" s="24"/>
      <c r="CQ103" s="24"/>
      <c r="CR103" s="24"/>
      <c r="CS103" s="24"/>
      <c r="CT103" s="24"/>
      <c r="CU103" s="24"/>
      <c r="CV103" s="24"/>
      <c r="CW103" s="24"/>
    </row>
    <row r="104" spans="2:101" ht="14.25">
      <c r="B104" s="24"/>
      <c r="C104" s="24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  <c r="AA104" s="24"/>
      <c r="AB104" s="24"/>
      <c r="AC104" s="24"/>
      <c r="AD104" s="24"/>
      <c r="AE104" s="24"/>
      <c r="AF104" s="24"/>
      <c r="AG104" s="24"/>
      <c r="AH104" s="24"/>
      <c r="AI104" s="24"/>
      <c r="AJ104" s="24"/>
      <c r="AK104" s="24"/>
      <c r="AL104" s="24"/>
      <c r="AM104" s="24"/>
      <c r="AN104" s="24"/>
      <c r="AO104" s="24"/>
      <c r="AP104" s="24"/>
      <c r="AQ104" s="24"/>
      <c r="AR104" s="24"/>
      <c r="AS104" s="24"/>
      <c r="AT104" s="24"/>
      <c r="AU104" s="24"/>
      <c r="AV104" s="24"/>
      <c r="AW104" s="24"/>
      <c r="AX104" s="24"/>
      <c r="AY104" s="24"/>
      <c r="AZ104" s="24"/>
      <c r="BA104" s="24"/>
      <c r="BB104" s="24"/>
      <c r="BC104" s="24"/>
      <c r="BD104" s="24"/>
      <c r="BE104" s="24"/>
      <c r="BF104" s="24"/>
      <c r="BG104" s="24"/>
      <c r="BH104" s="24"/>
      <c r="BI104" s="24"/>
      <c r="BJ104" s="24"/>
      <c r="BK104" s="24"/>
      <c r="BL104" s="24"/>
      <c r="BM104" s="24"/>
      <c r="BN104" s="24"/>
      <c r="BO104" s="24"/>
      <c r="BP104" s="24"/>
      <c r="BQ104" s="24"/>
      <c r="BR104" s="24"/>
      <c r="BS104" s="24"/>
      <c r="BT104" s="24"/>
      <c r="BU104" s="24"/>
      <c r="BV104" s="24"/>
      <c r="BW104" s="24"/>
      <c r="BX104" s="24"/>
      <c r="BY104" s="24"/>
      <c r="BZ104" s="24"/>
      <c r="CA104" s="24"/>
      <c r="CB104" s="24"/>
      <c r="CC104" s="24"/>
      <c r="CD104" s="24"/>
      <c r="CE104" s="24"/>
      <c r="CF104" s="24"/>
      <c r="CG104" s="24"/>
      <c r="CH104" s="24"/>
      <c r="CI104" s="24"/>
      <c r="CJ104" s="24"/>
      <c r="CK104" s="24"/>
      <c r="CL104" s="24"/>
      <c r="CM104" s="24"/>
      <c r="CN104" s="24"/>
      <c r="CO104" s="24"/>
      <c r="CP104" s="24"/>
      <c r="CQ104" s="24"/>
      <c r="CR104" s="24"/>
      <c r="CS104" s="24"/>
      <c r="CT104" s="24"/>
      <c r="CU104" s="24"/>
      <c r="CV104" s="24"/>
      <c r="CW104" s="24"/>
    </row>
    <row r="105" spans="2:101" ht="14.25">
      <c r="B105" s="24"/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24"/>
      <c r="AA105" s="24"/>
      <c r="AB105" s="24"/>
      <c r="AC105" s="24"/>
      <c r="AD105" s="24"/>
      <c r="AE105" s="24"/>
      <c r="AF105" s="24"/>
      <c r="AG105" s="24"/>
      <c r="AH105" s="24"/>
      <c r="AI105" s="24"/>
      <c r="AJ105" s="24"/>
      <c r="AK105" s="24"/>
      <c r="AL105" s="24"/>
      <c r="AM105" s="24"/>
      <c r="AN105" s="24"/>
      <c r="AO105" s="24"/>
      <c r="AP105" s="24"/>
      <c r="AQ105" s="24"/>
      <c r="AR105" s="24"/>
      <c r="AS105" s="24"/>
      <c r="AT105" s="24"/>
      <c r="AU105" s="24"/>
      <c r="AV105" s="24"/>
      <c r="AW105" s="24"/>
      <c r="AX105" s="24"/>
      <c r="AY105" s="24"/>
      <c r="AZ105" s="24"/>
      <c r="BA105" s="24"/>
      <c r="BB105" s="24"/>
      <c r="BC105" s="24"/>
      <c r="BD105" s="24"/>
      <c r="BE105" s="24"/>
      <c r="BF105" s="24"/>
      <c r="BG105" s="24"/>
      <c r="BH105" s="24"/>
      <c r="BI105" s="24"/>
      <c r="BJ105" s="24"/>
      <c r="BK105" s="24"/>
      <c r="BL105" s="24"/>
      <c r="BM105" s="24"/>
      <c r="BN105" s="24"/>
      <c r="BO105" s="24"/>
      <c r="BP105" s="24"/>
      <c r="BQ105" s="24"/>
      <c r="BR105" s="24"/>
      <c r="BS105" s="24"/>
      <c r="BT105" s="24"/>
      <c r="BU105" s="24"/>
      <c r="BV105" s="24"/>
      <c r="BW105" s="24"/>
      <c r="BX105" s="24"/>
      <c r="BY105" s="24"/>
      <c r="BZ105" s="24"/>
      <c r="CA105" s="24"/>
      <c r="CB105" s="24"/>
      <c r="CC105" s="24"/>
      <c r="CD105" s="24"/>
      <c r="CE105" s="24"/>
      <c r="CF105" s="24"/>
      <c r="CG105" s="24"/>
      <c r="CH105" s="24"/>
      <c r="CI105" s="24"/>
      <c r="CJ105" s="24"/>
      <c r="CK105" s="24"/>
      <c r="CL105" s="24"/>
      <c r="CM105" s="24"/>
      <c r="CN105" s="24"/>
      <c r="CO105" s="24"/>
      <c r="CP105" s="24"/>
      <c r="CQ105" s="24"/>
      <c r="CR105" s="24"/>
      <c r="CS105" s="24"/>
      <c r="CT105" s="24"/>
      <c r="CU105" s="24"/>
      <c r="CV105" s="24"/>
      <c r="CW105" s="24"/>
    </row>
    <row r="106" spans="2:101" ht="14.25">
      <c r="B106" s="24"/>
      <c r="C106" s="24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  <c r="AA106" s="24"/>
      <c r="AB106" s="24"/>
      <c r="AC106" s="24"/>
      <c r="AD106" s="24"/>
      <c r="AE106" s="24"/>
      <c r="AF106" s="24"/>
      <c r="AG106" s="24"/>
      <c r="AH106" s="24"/>
      <c r="AI106" s="24"/>
      <c r="AJ106" s="24"/>
      <c r="AK106" s="24"/>
      <c r="AL106" s="24"/>
      <c r="AM106" s="24"/>
      <c r="AN106" s="24"/>
      <c r="AO106" s="24"/>
      <c r="AP106" s="24"/>
      <c r="AQ106" s="24"/>
      <c r="AR106" s="24"/>
      <c r="AS106" s="24"/>
      <c r="AT106" s="24"/>
      <c r="AU106" s="24"/>
      <c r="AV106" s="24"/>
      <c r="AW106" s="24"/>
      <c r="AX106" s="24"/>
      <c r="AY106" s="24"/>
      <c r="AZ106" s="24"/>
      <c r="BA106" s="24"/>
      <c r="BB106" s="24"/>
      <c r="BC106" s="24"/>
      <c r="BD106" s="24"/>
      <c r="BE106" s="24"/>
      <c r="BF106" s="24"/>
      <c r="BG106" s="24"/>
      <c r="BH106" s="24"/>
      <c r="BI106" s="24"/>
      <c r="BJ106" s="24"/>
      <c r="BK106" s="24"/>
      <c r="BL106" s="24"/>
      <c r="BM106" s="24"/>
      <c r="BN106" s="24"/>
      <c r="BO106" s="24"/>
      <c r="BP106" s="24"/>
      <c r="BQ106" s="24"/>
      <c r="BR106" s="24"/>
      <c r="BS106" s="24"/>
      <c r="BT106" s="24"/>
      <c r="BU106" s="24"/>
      <c r="BV106" s="24"/>
      <c r="BW106" s="24"/>
      <c r="BX106" s="24"/>
      <c r="BY106" s="24"/>
      <c r="BZ106" s="24"/>
      <c r="CA106" s="24"/>
      <c r="CB106" s="24"/>
      <c r="CC106" s="24"/>
      <c r="CD106" s="24"/>
      <c r="CE106" s="24"/>
      <c r="CF106" s="24"/>
      <c r="CG106" s="24"/>
      <c r="CH106" s="24"/>
      <c r="CI106" s="24"/>
      <c r="CJ106" s="24"/>
      <c r="CK106" s="24"/>
      <c r="CL106" s="24"/>
      <c r="CM106" s="24"/>
      <c r="CN106" s="24"/>
      <c r="CO106" s="24"/>
      <c r="CP106" s="24"/>
      <c r="CQ106" s="24"/>
      <c r="CR106" s="24"/>
      <c r="CS106" s="24"/>
      <c r="CT106" s="24"/>
      <c r="CU106" s="24"/>
      <c r="CV106" s="24"/>
      <c r="CW106" s="24"/>
    </row>
  </sheetData>
  <sheetProtection/>
  <mergeCells count="7">
    <mergeCell ref="BM6:BM7"/>
    <mergeCell ref="CB6:CB7"/>
    <mergeCell ref="CK6:CK7"/>
    <mergeCell ref="CT6:CT7"/>
    <mergeCell ref="CX6:CX7"/>
    <mergeCell ref="C6:C7"/>
    <mergeCell ref="AD6:AD7"/>
  </mergeCells>
  <printOptions horizontalCentered="1"/>
  <pageMargins left="0.6299212598425197" right="0.2362204724409449" top="0.7480314960629921" bottom="0.7480314960629921" header="0.31496062992125984" footer="0.31496062992125984"/>
  <pageSetup fitToHeight="1" fitToWidth="1" horizontalDpi="600" verticalDpi="600" orientation="landscape" paperSize="8" scale="4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U106"/>
  <sheetViews>
    <sheetView zoomScale="50" zoomScaleNormal="50" zoomScalePageLayoutView="0" workbookViewId="0" topLeftCell="Z1">
      <selection activeCell="B9" sqref="B9"/>
    </sheetView>
  </sheetViews>
  <sheetFormatPr defaultColWidth="8.7109375" defaultRowHeight="12"/>
  <cols>
    <col min="1" max="1" width="14.8515625" style="15" customWidth="1"/>
    <col min="2" max="2" width="12.8515625" style="49" customWidth="1"/>
    <col min="3" max="3" width="11.421875" style="49" customWidth="1"/>
    <col min="4" max="4" width="5.28125" style="0" customWidth="1"/>
    <col min="5" max="5" width="8.140625" style="0" bestFit="1" customWidth="1"/>
    <col min="6" max="6" width="7.00390625" style="0" customWidth="1"/>
    <col min="7" max="7" width="8.140625" style="0" bestFit="1" customWidth="1"/>
    <col min="8" max="8" width="5.28125" style="0" customWidth="1"/>
    <col min="9" max="9" width="13.00390625" style="0" customWidth="1"/>
    <col min="10" max="10" width="6.8515625" style="0" customWidth="1"/>
    <col min="11" max="11" width="5.28125" style="0" customWidth="1"/>
    <col min="12" max="13" width="6.8515625" style="0" customWidth="1"/>
    <col min="14" max="16" width="5.28125" style="0" customWidth="1"/>
    <col min="17" max="17" width="8.140625" style="0" customWidth="1"/>
    <col min="18" max="18" width="8.8515625" style="0" customWidth="1"/>
    <col min="19" max="19" width="5.28125" style="0" customWidth="1"/>
    <col min="20" max="20" width="8.140625" style="0" customWidth="1"/>
    <col min="21" max="21" width="5.28125" style="0" customWidth="1"/>
    <col min="22" max="22" width="8.140625" style="0" bestFit="1" customWidth="1"/>
    <col min="23" max="23" width="6.8515625" style="0" customWidth="1"/>
    <col min="24" max="24" width="11.8515625" style="0" bestFit="1" customWidth="1"/>
    <col min="25" max="26" width="5.28125" style="0" customWidth="1"/>
    <col min="27" max="27" width="6.8515625" style="0" customWidth="1"/>
    <col min="28" max="28" width="11.8515625" style="0" bestFit="1" customWidth="1"/>
    <col min="29" max="29" width="6.28125" style="0" customWidth="1"/>
    <col min="30" max="30" width="10.8515625" style="0" customWidth="1"/>
    <col min="31" max="50" width="5.28125" style="0" customWidth="1"/>
    <col min="51" max="51" width="6.8515625" style="0" customWidth="1"/>
    <col min="52" max="62" width="5.28125" style="0" customWidth="1"/>
    <col min="63" max="63" width="10.8515625" style="0" customWidth="1"/>
    <col min="64" max="77" width="5.28125" style="0" customWidth="1"/>
    <col min="78" max="78" width="10.8515625" style="0" customWidth="1"/>
    <col min="79" max="84" width="5.28125" style="0" customWidth="1"/>
    <col min="85" max="85" width="6.8515625" style="0" customWidth="1"/>
    <col min="86" max="86" width="10.8515625" style="0" customWidth="1"/>
    <col min="87" max="88" width="5.28125" style="0" customWidth="1"/>
    <col min="89" max="89" width="11.8515625" style="0" bestFit="1" customWidth="1"/>
    <col min="90" max="90" width="8.140625" style="0" bestFit="1" customWidth="1"/>
    <col min="91" max="91" width="5.28125" style="0" customWidth="1"/>
    <col min="92" max="92" width="6.8515625" style="0" customWidth="1"/>
    <col min="93" max="94" width="5.28125" style="0" customWidth="1"/>
    <col min="95" max="95" width="7.421875" style="0" customWidth="1"/>
    <col min="96" max="98" width="5.28125" style="0" customWidth="1"/>
    <col min="99" max="99" width="5.8515625" style="0" customWidth="1"/>
  </cols>
  <sheetData>
    <row r="1" ht="24" customHeight="1"/>
    <row r="2" spans="4:98" ht="39" customHeight="1">
      <c r="D2" s="50"/>
      <c r="E2" s="50"/>
      <c r="F2" s="53"/>
      <c r="G2" s="53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3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3"/>
      <c r="AF2" s="50"/>
      <c r="AH2" s="50"/>
      <c r="AI2" s="53"/>
      <c r="AJ2" s="50"/>
      <c r="AK2" s="51" t="s">
        <v>80</v>
      </c>
      <c r="AL2" s="51"/>
      <c r="AM2" s="51"/>
      <c r="AN2" s="50"/>
      <c r="AO2" s="50"/>
      <c r="AP2" s="50"/>
      <c r="AQ2" s="50"/>
      <c r="AR2" s="50"/>
      <c r="AS2" s="50"/>
      <c r="AT2" s="50"/>
      <c r="AU2" s="53"/>
      <c r="AV2" s="50"/>
      <c r="AW2" s="50"/>
      <c r="AX2" s="50"/>
      <c r="AY2" s="50"/>
      <c r="AZ2" s="50"/>
      <c r="BA2" s="50"/>
      <c r="BB2" s="50"/>
      <c r="BC2" s="50"/>
      <c r="BD2" s="50"/>
      <c r="BE2" s="50"/>
      <c r="BF2" s="50"/>
      <c r="BG2" s="50"/>
      <c r="BH2" s="50"/>
      <c r="BI2" s="50"/>
      <c r="BJ2" s="50"/>
      <c r="BK2" s="216"/>
      <c r="BL2" s="50"/>
      <c r="BM2" s="50"/>
      <c r="BN2" s="50"/>
      <c r="BO2" s="50"/>
      <c r="BP2" s="50"/>
      <c r="BQ2" s="174"/>
      <c r="BR2" s="50"/>
      <c r="BS2" s="50"/>
      <c r="BT2" s="50"/>
      <c r="BU2" s="50"/>
      <c r="BV2" s="50"/>
      <c r="BW2" s="50"/>
      <c r="BX2" s="50"/>
      <c r="BY2" s="50"/>
      <c r="BZ2" s="50"/>
      <c r="CA2" s="50"/>
      <c r="CB2" s="50"/>
      <c r="CC2" s="50"/>
      <c r="CD2" s="50"/>
      <c r="CE2" s="50"/>
      <c r="CF2" s="50"/>
      <c r="CG2" s="50"/>
      <c r="CH2" s="50"/>
      <c r="CI2" s="50"/>
      <c r="CJ2" s="50"/>
      <c r="CK2" s="50"/>
      <c r="CL2" s="50"/>
      <c r="CM2" s="52"/>
      <c r="CN2" s="50"/>
      <c r="CO2" s="52" t="s">
        <v>53</v>
      </c>
      <c r="CP2" s="52"/>
      <c r="CQ2" s="50"/>
      <c r="CR2" s="52"/>
      <c r="CS2" s="50"/>
      <c r="CT2" s="53"/>
    </row>
    <row r="3" spans="1:96" ht="19.5" customHeight="1">
      <c r="A3" s="16"/>
      <c r="B3" s="2"/>
      <c r="C3" s="2"/>
      <c r="I3" s="217"/>
      <c r="AD3" s="218"/>
      <c r="CM3" s="3"/>
      <c r="CO3" s="132" t="s">
        <v>510</v>
      </c>
      <c r="CP3" s="132"/>
      <c r="CR3" s="132"/>
    </row>
    <row r="4" spans="1:96" ht="13.5" customHeight="1">
      <c r="A4" s="16"/>
      <c r="B4" s="2"/>
      <c r="C4" s="2"/>
      <c r="CM4" s="3"/>
      <c r="CR4" s="3"/>
    </row>
    <row r="5" spans="1:99" ht="23.25" customHeight="1" thickBot="1">
      <c r="A5" s="16"/>
      <c r="B5" s="2"/>
      <c r="C5" s="2"/>
      <c r="D5" s="133">
        <v>1</v>
      </c>
      <c r="E5" s="133">
        <v>2</v>
      </c>
      <c r="F5" s="133">
        <v>3</v>
      </c>
      <c r="G5" s="133">
        <v>4</v>
      </c>
      <c r="H5" s="133">
        <v>5</v>
      </c>
      <c r="I5" s="133">
        <v>6</v>
      </c>
      <c r="J5" s="133">
        <v>7</v>
      </c>
      <c r="K5" s="133">
        <v>8</v>
      </c>
      <c r="L5" s="133">
        <v>9</v>
      </c>
      <c r="M5" s="133">
        <v>10</v>
      </c>
      <c r="N5" s="133">
        <v>11</v>
      </c>
      <c r="O5" s="133">
        <v>12</v>
      </c>
      <c r="P5" s="133">
        <v>13</v>
      </c>
      <c r="Q5" s="133">
        <v>14</v>
      </c>
      <c r="R5" s="133">
        <v>15</v>
      </c>
      <c r="S5" s="133">
        <v>16</v>
      </c>
      <c r="T5" s="133">
        <v>17</v>
      </c>
      <c r="U5" s="133">
        <v>18</v>
      </c>
      <c r="V5" s="133">
        <v>19</v>
      </c>
      <c r="W5" s="133">
        <v>20</v>
      </c>
      <c r="X5" s="133">
        <v>21</v>
      </c>
      <c r="Y5" s="133">
        <v>22</v>
      </c>
      <c r="Z5" s="133">
        <v>23</v>
      </c>
      <c r="AA5" s="133">
        <v>24</v>
      </c>
      <c r="AB5" s="133">
        <v>25</v>
      </c>
      <c r="AC5" s="133">
        <v>26</v>
      </c>
      <c r="AD5" s="133"/>
      <c r="AE5" s="133">
        <v>27</v>
      </c>
      <c r="AF5" s="133">
        <v>28</v>
      </c>
      <c r="AG5" s="133">
        <v>29</v>
      </c>
      <c r="AH5" s="133">
        <v>30</v>
      </c>
      <c r="AI5" s="133">
        <v>31</v>
      </c>
      <c r="AJ5" s="133">
        <v>32</v>
      </c>
      <c r="AK5" s="133">
        <v>33</v>
      </c>
      <c r="AL5" s="133">
        <v>34</v>
      </c>
      <c r="AM5" s="133">
        <v>35</v>
      </c>
      <c r="AN5" s="133">
        <v>36</v>
      </c>
      <c r="AO5" s="133">
        <v>37</v>
      </c>
      <c r="AP5" s="133">
        <v>38</v>
      </c>
      <c r="AQ5" s="133">
        <v>39</v>
      </c>
      <c r="AR5" s="133">
        <v>40</v>
      </c>
      <c r="AS5" s="133">
        <v>41</v>
      </c>
      <c r="AT5" s="133">
        <v>42</v>
      </c>
      <c r="AU5" s="133">
        <v>43</v>
      </c>
      <c r="AV5" s="133">
        <v>44</v>
      </c>
      <c r="AW5" s="133">
        <v>45</v>
      </c>
      <c r="AX5" s="133">
        <v>46</v>
      </c>
      <c r="AY5" s="133">
        <v>47</v>
      </c>
      <c r="AZ5" s="133">
        <v>48</v>
      </c>
      <c r="BA5" s="133">
        <v>49</v>
      </c>
      <c r="BB5" s="133">
        <v>50</v>
      </c>
      <c r="BC5" s="133">
        <v>51</v>
      </c>
      <c r="BD5" s="133">
        <v>52</v>
      </c>
      <c r="BE5" s="133">
        <v>53</v>
      </c>
      <c r="BF5" s="133">
        <v>54</v>
      </c>
      <c r="BG5" s="133">
        <v>55</v>
      </c>
      <c r="BH5" s="133">
        <v>56</v>
      </c>
      <c r="BI5" s="133">
        <v>57</v>
      </c>
      <c r="BJ5" s="133">
        <v>58</v>
      </c>
      <c r="BK5" s="133"/>
      <c r="BL5" s="133">
        <v>59</v>
      </c>
      <c r="BM5" s="133">
        <v>60</v>
      </c>
      <c r="BN5" s="133">
        <v>61</v>
      </c>
      <c r="BO5" s="133">
        <v>62</v>
      </c>
      <c r="BP5" s="133">
        <v>63</v>
      </c>
      <c r="BQ5" s="133">
        <v>64</v>
      </c>
      <c r="BR5" s="133">
        <v>65</v>
      </c>
      <c r="BS5" s="133">
        <v>66</v>
      </c>
      <c r="BT5" s="133">
        <v>67</v>
      </c>
      <c r="BU5" s="133">
        <v>68</v>
      </c>
      <c r="BV5" s="133">
        <v>69</v>
      </c>
      <c r="BW5" s="133">
        <v>70</v>
      </c>
      <c r="BX5" s="133">
        <v>71</v>
      </c>
      <c r="BY5" s="133">
        <v>72</v>
      </c>
      <c r="BZ5" s="133"/>
      <c r="CA5" s="133">
        <v>73</v>
      </c>
      <c r="CB5" s="133">
        <v>74</v>
      </c>
      <c r="CC5" s="133">
        <v>75</v>
      </c>
      <c r="CD5" s="133">
        <v>76</v>
      </c>
      <c r="CE5" s="133">
        <v>77</v>
      </c>
      <c r="CF5" s="133">
        <v>78</v>
      </c>
      <c r="CG5" s="133">
        <v>79</v>
      </c>
      <c r="CH5" s="133"/>
      <c r="CI5" s="133">
        <v>80</v>
      </c>
      <c r="CJ5" s="133">
        <v>81</v>
      </c>
      <c r="CK5" s="133">
        <v>82</v>
      </c>
      <c r="CL5" s="133">
        <v>83</v>
      </c>
      <c r="CM5" s="133">
        <v>84</v>
      </c>
      <c r="CN5" s="133">
        <v>85</v>
      </c>
      <c r="CO5" s="133">
        <v>86</v>
      </c>
      <c r="CP5" s="133">
        <v>87</v>
      </c>
      <c r="CQ5" s="133"/>
      <c r="CR5" s="133">
        <v>88</v>
      </c>
      <c r="CS5" s="133">
        <v>89</v>
      </c>
      <c r="CT5" s="133">
        <v>90</v>
      </c>
      <c r="CU5" s="133"/>
    </row>
    <row r="6" spans="1:99" s="9" customFormat="1" ht="19.5" customHeight="1">
      <c r="A6" s="4"/>
      <c r="B6" s="180"/>
      <c r="C6" s="223" t="s">
        <v>511</v>
      </c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19"/>
      <c r="AC6" s="26"/>
      <c r="AD6" s="223" t="s">
        <v>512</v>
      </c>
      <c r="AE6" s="30"/>
      <c r="AF6" s="7"/>
      <c r="AG6" s="7"/>
      <c r="AH6" s="7"/>
      <c r="AI6" s="30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19"/>
      <c r="BH6" s="19"/>
      <c r="BI6" s="19"/>
      <c r="BJ6" s="26"/>
      <c r="BK6" s="223" t="s">
        <v>513</v>
      </c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30"/>
      <c r="BZ6" s="223" t="s">
        <v>204</v>
      </c>
      <c r="CA6" s="7"/>
      <c r="CB6" s="7"/>
      <c r="CC6" s="7"/>
      <c r="CD6" s="7"/>
      <c r="CE6" s="7"/>
      <c r="CF6" s="7"/>
      <c r="CG6" s="26"/>
      <c r="CH6" s="223" t="s">
        <v>205</v>
      </c>
      <c r="CI6" s="7"/>
      <c r="CJ6" s="7"/>
      <c r="CK6" s="7"/>
      <c r="CL6" s="7"/>
      <c r="CM6" s="8"/>
      <c r="CN6" s="7"/>
      <c r="CO6" s="19"/>
      <c r="CP6" s="19"/>
      <c r="CQ6" s="223" t="s">
        <v>514</v>
      </c>
      <c r="CR6" s="7"/>
      <c r="CS6" s="7"/>
      <c r="CT6" s="26"/>
      <c r="CU6" s="225" t="s">
        <v>207</v>
      </c>
    </row>
    <row r="7" spans="1:99" s="15" customFormat="1" ht="148.5" customHeight="1" thickBot="1">
      <c r="A7" s="10"/>
      <c r="B7" s="181" t="s">
        <v>0</v>
      </c>
      <c r="C7" s="224"/>
      <c r="D7" s="13" t="s">
        <v>515</v>
      </c>
      <c r="E7" s="13" t="s">
        <v>516</v>
      </c>
      <c r="F7" s="13" t="s">
        <v>517</v>
      </c>
      <c r="G7" s="13" t="s">
        <v>518</v>
      </c>
      <c r="H7" s="13" t="s">
        <v>519</v>
      </c>
      <c r="I7" s="13" t="s">
        <v>211</v>
      </c>
      <c r="J7" s="13" t="s">
        <v>82</v>
      </c>
      <c r="K7" s="13" t="s">
        <v>74</v>
      </c>
      <c r="L7" s="13" t="s">
        <v>520</v>
      </c>
      <c r="M7" s="13" t="s">
        <v>521</v>
      </c>
      <c r="N7" s="13" t="s">
        <v>522</v>
      </c>
      <c r="O7" s="13" t="s">
        <v>523</v>
      </c>
      <c r="P7" s="13" t="s">
        <v>524</v>
      </c>
      <c r="Q7" s="13" t="s">
        <v>215</v>
      </c>
      <c r="R7" s="13" t="s">
        <v>216</v>
      </c>
      <c r="S7" s="13" t="s">
        <v>525</v>
      </c>
      <c r="T7" s="13" t="s">
        <v>526</v>
      </c>
      <c r="U7" s="13" t="s">
        <v>527</v>
      </c>
      <c r="V7" s="13" t="s">
        <v>528</v>
      </c>
      <c r="W7" s="13" t="s">
        <v>529</v>
      </c>
      <c r="X7" s="13" t="s">
        <v>530</v>
      </c>
      <c r="Y7" s="13" t="s">
        <v>531</v>
      </c>
      <c r="Z7" s="13" t="s">
        <v>532</v>
      </c>
      <c r="AA7" s="13" t="s">
        <v>533</v>
      </c>
      <c r="AB7" s="13" t="s">
        <v>534</v>
      </c>
      <c r="AC7" s="57" t="s">
        <v>535</v>
      </c>
      <c r="AD7" s="224"/>
      <c r="AE7" s="57" t="s">
        <v>536</v>
      </c>
      <c r="AF7" s="13" t="s">
        <v>537</v>
      </c>
      <c r="AG7" s="13" t="s">
        <v>538</v>
      </c>
      <c r="AH7" s="13" t="s">
        <v>539</v>
      </c>
      <c r="AI7" s="57" t="s">
        <v>540</v>
      </c>
      <c r="AJ7" s="13" t="s">
        <v>541</v>
      </c>
      <c r="AK7" s="13" t="s">
        <v>542</v>
      </c>
      <c r="AL7" s="13" t="s">
        <v>543</v>
      </c>
      <c r="AM7" s="13" t="s">
        <v>544</v>
      </c>
      <c r="AN7" s="13" t="s">
        <v>545</v>
      </c>
      <c r="AO7" s="13" t="s">
        <v>546</v>
      </c>
      <c r="AP7" s="13" t="s">
        <v>547</v>
      </c>
      <c r="AQ7" s="13" t="s">
        <v>548</v>
      </c>
      <c r="AR7" s="13" t="s">
        <v>549</v>
      </c>
      <c r="AS7" s="13" t="s">
        <v>550</v>
      </c>
      <c r="AT7" s="13" t="s">
        <v>551</v>
      </c>
      <c r="AU7" s="13" t="s">
        <v>552</v>
      </c>
      <c r="AV7" s="13" t="s">
        <v>553</v>
      </c>
      <c r="AW7" s="13" t="s">
        <v>554</v>
      </c>
      <c r="AX7" s="13" t="s">
        <v>555</v>
      </c>
      <c r="AY7" s="13" t="s">
        <v>556</v>
      </c>
      <c r="AZ7" s="13" t="s">
        <v>557</v>
      </c>
      <c r="BA7" s="13" t="s">
        <v>558</v>
      </c>
      <c r="BB7" s="13" t="s">
        <v>559</v>
      </c>
      <c r="BC7" s="13" t="s">
        <v>247</v>
      </c>
      <c r="BD7" s="13" t="s">
        <v>560</v>
      </c>
      <c r="BE7" s="13" t="s">
        <v>561</v>
      </c>
      <c r="BF7" s="13" t="s">
        <v>562</v>
      </c>
      <c r="BG7" s="20" t="s">
        <v>563</v>
      </c>
      <c r="BH7" s="20" t="s">
        <v>564</v>
      </c>
      <c r="BI7" s="20" t="s">
        <v>565</v>
      </c>
      <c r="BJ7" s="27" t="s">
        <v>566</v>
      </c>
      <c r="BK7" s="224"/>
      <c r="BL7" s="13" t="s">
        <v>567</v>
      </c>
      <c r="BM7" s="13" t="s">
        <v>568</v>
      </c>
      <c r="BN7" s="13" t="s">
        <v>254</v>
      </c>
      <c r="BO7" s="13" t="s">
        <v>569</v>
      </c>
      <c r="BP7" s="13" t="s">
        <v>570</v>
      </c>
      <c r="BQ7" s="13" t="s">
        <v>571</v>
      </c>
      <c r="BR7" s="14" t="s">
        <v>572</v>
      </c>
      <c r="BS7" s="13" t="s">
        <v>573</v>
      </c>
      <c r="BT7" s="13" t="s">
        <v>574</v>
      </c>
      <c r="BU7" s="13" t="s">
        <v>261</v>
      </c>
      <c r="BV7" s="13" t="s">
        <v>575</v>
      </c>
      <c r="BW7" s="13" t="s">
        <v>576</v>
      </c>
      <c r="BX7" s="13" t="s">
        <v>577</v>
      </c>
      <c r="BY7" s="57" t="s">
        <v>578</v>
      </c>
      <c r="BZ7" s="224"/>
      <c r="CA7" s="13" t="s">
        <v>579</v>
      </c>
      <c r="CB7" s="13" t="s">
        <v>76</v>
      </c>
      <c r="CC7" s="14" t="s">
        <v>580</v>
      </c>
      <c r="CD7" s="13" t="s">
        <v>581</v>
      </c>
      <c r="CE7" s="13" t="s">
        <v>582</v>
      </c>
      <c r="CF7" s="14" t="s">
        <v>583</v>
      </c>
      <c r="CG7" s="27" t="s">
        <v>269</v>
      </c>
      <c r="CH7" s="224"/>
      <c r="CI7" s="13" t="s">
        <v>584</v>
      </c>
      <c r="CJ7" s="13" t="s">
        <v>585</v>
      </c>
      <c r="CK7" s="13" t="s">
        <v>586</v>
      </c>
      <c r="CL7" s="13" t="s">
        <v>587</v>
      </c>
      <c r="CM7" s="13" t="s">
        <v>588</v>
      </c>
      <c r="CN7" s="13" t="s">
        <v>589</v>
      </c>
      <c r="CO7" s="14" t="s">
        <v>590</v>
      </c>
      <c r="CP7" s="59" t="s">
        <v>591</v>
      </c>
      <c r="CQ7" s="224"/>
      <c r="CR7" s="13" t="s">
        <v>592</v>
      </c>
      <c r="CS7" s="13" t="s">
        <v>593</v>
      </c>
      <c r="CT7" s="27" t="s">
        <v>594</v>
      </c>
      <c r="CU7" s="226"/>
    </row>
    <row r="8" spans="1:99" s="18" customFormat="1" ht="53.25" customHeight="1" thickTop="1">
      <c r="A8" s="137" t="s">
        <v>595</v>
      </c>
      <c r="B8" s="138">
        <f>SUM(B9:B23)</f>
        <v>19494</v>
      </c>
      <c r="C8" s="188">
        <f aca="true" t="shared" si="0" ref="C8:C16">IF(SUM(D8:AC8)&gt;0,SUM(D8:AC8),"")</f>
        <v>15474</v>
      </c>
      <c r="D8" s="140">
        <f>SUM(D9:D23)</f>
        <v>2</v>
      </c>
      <c r="E8" s="140">
        <f aca="true" t="shared" si="1" ref="E8:AC8">SUM(E9:E23)</f>
        <v>116</v>
      </c>
      <c r="F8" s="140">
        <f t="shared" si="1"/>
        <v>120</v>
      </c>
      <c r="G8" s="140">
        <f t="shared" si="1"/>
        <v>124</v>
      </c>
      <c r="H8" s="140">
        <f t="shared" si="1"/>
        <v>24</v>
      </c>
      <c r="I8" s="140">
        <f t="shared" si="1"/>
        <v>5066</v>
      </c>
      <c r="J8" s="140">
        <f t="shared" si="1"/>
        <v>205</v>
      </c>
      <c r="K8" s="140">
        <f t="shared" si="1"/>
        <v>1</v>
      </c>
      <c r="L8" s="140">
        <f t="shared" si="1"/>
        <v>157</v>
      </c>
      <c r="M8" s="140">
        <f t="shared" si="1"/>
        <v>684</v>
      </c>
      <c r="N8" s="140">
        <f t="shared" si="1"/>
        <v>4</v>
      </c>
      <c r="O8" s="140">
        <f t="shared" si="1"/>
        <v>5</v>
      </c>
      <c r="P8" s="140">
        <f t="shared" si="1"/>
        <v>1</v>
      </c>
      <c r="Q8" s="140">
        <f t="shared" si="1"/>
        <v>96</v>
      </c>
      <c r="R8" s="140">
        <f t="shared" si="1"/>
        <v>875</v>
      </c>
      <c r="S8" s="140">
        <f t="shared" si="1"/>
        <v>11</v>
      </c>
      <c r="T8" s="140">
        <f t="shared" si="1"/>
        <v>95</v>
      </c>
      <c r="U8" s="140">
        <f t="shared" si="1"/>
        <v>62</v>
      </c>
      <c r="V8" s="140">
        <f t="shared" si="1"/>
        <v>144</v>
      </c>
      <c r="W8" s="140">
        <f t="shared" si="1"/>
        <v>545</v>
      </c>
      <c r="X8" s="140">
        <f t="shared" si="1"/>
        <v>2419</v>
      </c>
      <c r="Y8" s="140">
        <f t="shared" si="1"/>
        <v>5</v>
      </c>
      <c r="Z8" s="140">
        <f t="shared" si="1"/>
        <v>6</v>
      </c>
      <c r="AA8" s="140">
        <f t="shared" si="1"/>
        <v>171</v>
      </c>
      <c r="AB8" s="140">
        <f t="shared" si="1"/>
        <v>4535</v>
      </c>
      <c r="AC8" s="140">
        <f t="shared" si="1"/>
        <v>1</v>
      </c>
      <c r="AD8" s="189">
        <f>IF(SUM(AD9:AD23)=SUM(AE8:BJ8),SUM(AD9:AD23),"NG")</f>
        <v>671</v>
      </c>
      <c r="AE8" s="143">
        <f>SUM(AE9:AE23)</f>
        <v>4</v>
      </c>
      <c r="AF8" s="143">
        <f aca="true" t="shared" si="2" ref="AF8:BJ8">SUM(AF9:AF23)</f>
        <v>2</v>
      </c>
      <c r="AG8" s="143">
        <f t="shared" si="2"/>
        <v>2</v>
      </c>
      <c r="AH8" s="143">
        <f t="shared" si="2"/>
        <v>1</v>
      </c>
      <c r="AI8" s="143">
        <f t="shared" si="2"/>
        <v>3</v>
      </c>
      <c r="AJ8" s="143">
        <f t="shared" si="2"/>
        <v>4</v>
      </c>
      <c r="AK8" s="143">
        <f t="shared" si="2"/>
        <v>1</v>
      </c>
      <c r="AL8" s="143">
        <f t="shared" si="2"/>
        <v>2</v>
      </c>
      <c r="AM8" s="143">
        <f t="shared" si="2"/>
        <v>16</v>
      </c>
      <c r="AN8" s="143">
        <f t="shared" si="2"/>
        <v>8</v>
      </c>
      <c r="AO8" s="143">
        <f t="shared" si="2"/>
        <v>3</v>
      </c>
      <c r="AP8" s="143">
        <f t="shared" si="2"/>
        <v>6</v>
      </c>
      <c r="AQ8" s="143">
        <f t="shared" si="2"/>
        <v>10</v>
      </c>
      <c r="AR8" s="143">
        <f t="shared" si="2"/>
        <v>3</v>
      </c>
      <c r="AS8" s="143">
        <f t="shared" si="2"/>
        <v>2</v>
      </c>
      <c r="AT8" s="143">
        <f t="shared" si="2"/>
        <v>7</v>
      </c>
      <c r="AU8" s="143">
        <f t="shared" si="2"/>
        <v>1</v>
      </c>
      <c r="AV8" s="143">
        <f t="shared" si="2"/>
        <v>2</v>
      </c>
      <c r="AW8" s="143">
        <f t="shared" si="2"/>
        <v>2</v>
      </c>
      <c r="AX8" s="143">
        <f t="shared" si="2"/>
        <v>31</v>
      </c>
      <c r="AY8" s="143">
        <f t="shared" si="2"/>
        <v>469</v>
      </c>
      <c r="AZ8" s="143">
        <f t="shared" si="2"/>
        <v>5</v>
      </c>
      <c r="BA8" s="143">
        <f t="shared" si="2"/>
        <v>2</v>
      </c>
      <c r="BB8" s="143">
        <f t="shared" si="2"/>
        <v>1</v>
      </c>
      <c r="BC8" s="143">
        <f t="shared" si="2"/>
        <v>45</v>
      </c>
      <c r="BD8" s="143">
        <f t="shared" si="2"/>
        <v>23</v>
      </c>
      <c r="BE8" s="143">
        <f t="shared" si="2"/>
        <v>8</v>
      </c>
      <c r="BF8" s="143">
        <f t="shared" si="2"/>
        <v>1</v>
      </c>
      <c r="BG8" s="143">
        <f t="shared" si="2"/>
        <v>1</v>
      </c>
      <c r="BH8" s="143">
        <f t="shared" si="2"/>
        <v>1</v>
      </c>
      <c r="BI8" s="143">
        <f t="shared" si="2"/>
        <v>4</v>
      </c>
      <c r="BJ8" s="143">
        <f t="shared" si="2"/>
        <v>1</v>
      </c>
      <c r="BK8" s="190">
        <f>IF(SUM(BK9:BK23)=SUM(BL8:BY8),SUM(BL8:BY8),"NG")</f>
        <v>58</v>
      </c>
      <c r="BL8" s="140">
        <f>SUM(BL9:BL23)</f>
        <v>1</v>
      </c>
      <c r="BM8" s="140">
        <f aca="true" t="shared" si="3" ref="BM8:BV8">SUM(BM9:BM23)</f>
        <v>1</v>
      </c>
      <c r="BN8" s="140">
        <f t="shared" si="3"/>
        <v>9</v>
      </c>
      <c r="BO8" s="140">
        <f t="shared" si="3"/>
        <v>3</v>
      </c>
      <c r="BP8" s="140">
        <f t="shared" si="3"/>
        <v>3</v>
      </c>
      <c r="BQ8" s="140">
        <f t="shared" si="3"/>
        <v>3</v>
      </c>
      <c r="BR8" s="140">
        <f t="shared" si="3"/>
        <v>2</v>
      </c>
      <c r="BS8" s="140">
        <f t="shared" si="3"/>
        <v>5</v>
      </c>
      <c r="BT8" s="140">
        <f t="shared" si="3"/>
        <v>4</v>
      </c>
      <c r="BU8" s="140">
        <f t="shared" si="3"/>
        <v>2</v>
      </c>
      <c r="BV8" s="140">
        <f t="shared" si="3"/>
        <v>22</v>
      </c>
      <c r="BW8" s="140">
        <f>SUM(BW9:BW23)</f>
        <v>1</v>
      </c>
      <c r="BX8" s="140">
        <f>SUM(BX9:BX23)</f>
        <v>1</v>
      </c>
      <c r="BY8" s="140">
        <f>SUM(BY9:BY23)</f>
        <v>1</v>
      </c>
      <c r="BZ8" s="184">
        <f>IF(SUM(BZ9:BZ23)=SUM(CA8:CG8),SUM(CA8:CG8),"NG")</f>
        <v>263</v>
      </c>
      <c r="CA8" s="140">
        <f>SUM(CA9:CA23)</f>
        <v>26</v>
      </c>
      <c r="CB8" s="140">
        <f aca="true" t="shared" si="4" ref="CB8:CG8">SUM(CB9:CB23)</f>
        <v>4</v>
      </c>
      <c r="CC8" s="140">
        <f t="shared" si="4"/>
        <v>13</v>
      </c>
      <c r="CD8" s="140">
        <f t="shared" si="4"/>
        <v>11</v>
      </c>
      <c r="CE8" s="140">
        <f t="shared" si="4"/>
        <v>1</v>
      </c>
      <c r="CF8" s="140">
        <f t="shared" si="4"/>
        <v>4</v>
      </c>
      <c r="CG8" s="140">
        <f t="shared" si="4"/>
        <v>204</v>
      </c>
      <c r="CH8" s="211">
        <f>IF(SUM(CH9:CH23)=SUM(CI8:CP8),SUM(CI8:CP8),"NG")</f>
        <v>2976</v>
      </c>
      <c r="CI8" s="140">
        <f aca="true" t="shared" si="5" ref="CI8:CU8">SUM(CI9:CI23)</f>
        <v>4</v>
      </c>
      <c r="CJ8" s="140">
        <f t="shared" si="5"/>
        <v>27</v>
      </c>
      <c r="CK8" s="140">
        <f t="shared" si="5"/>
        <v>2729</v>
      </c>
      <c r="CL8" s="140">
        <f t="shared" si="5"/>
        <v>4</v>
      </c>
      <c r="CM8" s="140">
        <f t="shared" si="5"/>
        <v>1</v>
      </c>
      <c r="CN8" s="140">
        <f t="shared" si="5"/>
        <v>148</v>
      </c>
      <c r="CO8" s="140">
        <f t="shared" si="5"/>
        <v>61</v>
      </c>
      <c r="CP8" s="140">
        <f t="shared" si="5"/>
        <v>2</v>
      </c>
      <c r="CQ8" s="211">
        <f>IF(SUM(CQ9:CQ23)=SUM(CR8:CT8),SUM(CR8:CT8),"NG")</f>
        <v>45</v>
      </c>
      <c r="CR8" s="140">
        <f>SUM(CR9:CR23)</f>
        <v>36</v>
      </c>
      <c r="CS8" s="140">
        <f>SUM(CS9:CS23)</f>
        <v>8</v>
      </c>
      <c r="CT8" s="140">
        <f>SUM(CT9:CT23)</f>
        <v>1</v>
      </c>
      <c r="CU8" s="186">
        <f t="shared" si="5"/>
        <v>7</v>
      </c>
    </row>
    <row r="9" spans="1:99" s="36" customFormat="1" ht="53.25" customHeight="1">
      <c r="A9" s="145" t="s">
        <v>596</v>
      </c>
      <c r="B9" s="146">
        <f>SUM(D9:AC9)+SUM(AE9:BJ9)+SUM(BL9:BY9)+SUM(CA9:CG9)+SUM(CI9:CP9)+SUM(CR9:CT9)+CU9</f>
        <v>7759</v>
      </c>
      <c r="C9" s="188">
        <f t="shared" si="0"/>
        <v>6378</v>
      </c>
      <c r="D9" s="175">
        <v>1</v>
      </c>
      <c r="E9" s="175">
        <v>22</v>
      </c>
      <c r="F9" s="175">
        <v>26</v>
      </c>
      <c r="G9" s="175">
        <v>38</v>
      </c>
      <c r="H9" s="175">
        <v>16</v>
      </c>
      <c r="I9" s="175">
        <v>2439</v>
      </c>
      <c r="J9" s="175">
        <v>81</v>
      </c>
      <c r="K9" s="148">
        <v>0</v>
      </c>
      <c r="L9" s="175">
        <v>58</v>
      </c>
      <c r="M9" s="175">
        <v>206</v>
      </c>
      <c r="N9" s="175">
        <v>3</v>
      </c>
      <c r="O9" s="175">
        <v>4</v>
      </c>
      <c r="P9" s="175">
        <v>0</v>
      </c>
      <c r="Q9" s="175">
        <v>53</v>
      </c>
      <c r="R9" s="148">
        <v>549</v>
      </c>
      <c r="S9" s="175">
        <v>3</v>
      </c>
      <c r="T9" s="175">
        <v>57</v>
      </c>
      <c r="U9" s="175">
        <v>24</v>
      </c>
      <c r="V9" s="175">
        <v>54</v>
      </c>
      <c r="W9" s="175">
        <v>94</v>
      </c>
      <c r="X9" s="175">
        <v>789</v>
      </c>
      <c r="Y9" s="175">
        <v>1</v>
      </c>
      <c r="Z9" s="175">
        <v>3</v>
      </c>
      <c r="AA9" s="175">
        <v>61</v>
      </c>
      <c r="AB9" s="213">
        <v>1796</v>
      </c>
      <c r="AC9" s="176"/>
      <c r="AD9" s="189">
        <f aca="true" t="shared" si="6" ref="AD9:AD23">IF(SUM(AE9:BJ9)&gt;0,SUM(AE9:BJ9),"")</f>
        <v>381</v>
      </c>
      <c r="AE9" s="175">
        <v>1</v>
      </c>
      <c r="AF9" s="175">
        <v>1</v>
      </c>
      <c r="AG9" s="175">
        <v>2</v>
      </c>
      <c r="AH9" s="175">
        <v>1</v>
      </c>
      <c r="AI9" s="175">
        <v>3</v>
      </c>
      <c r="AJ9" s="175">
        <v>3</v>
      </c>
      <c r="AK9" s="175">
        <v>0</v>
      </c>
      <c r="AL9" s="175">
        <v>1</v>
      </c>
      <c r="AM9" s="175">
        <v>8</v>
      </c>
      <c r="AN9" s="175">
        <v>3</v>
      </c>
      <c r="AO9" s="175">
        <v>3</v>
      </c>
      <c r="AP9" s="175">
        <v>2</v>
      </c>
      <c r="AQ9" s="175">
        <v>6</v>
      </c>
      <c r="AR9" s="175">
        <v>3</v>
      </c>
      <c r="AS9" s="175">
        <v>1</v>
      </c>
      <c r="AT9" s="175">
        <v>7</v>
      </c>
      <c r="AU9" s="175">
        <v>0</v>
      </c>
      <c r="AV9" s="175">
        <v>1</v>
      </c>
      <c r="AW9" s="175">
        <v>0</v>
      </c>
      <c r="AX9" s="175">
        <v>15</v>
      </c>
      <c r="AY9" s="175">
        <v>269</v>
      </c>
      <c r="AZ9" s="175">
        <v>2</v>
      </c>
      <c r="BA9" s="175"/>
      <c r="BB9" s="175">
        <v>1</v>
      </c>
      <c r="BC9" s="175">
        <v>26</v>
      </c>
      <c r="BD9" s="175">
        <v>10</v>
      </c>
      <c r="BE9" s="175">
        <v>6</v>
      </c>
      <c r="BF9" s="175">
        <v>1</v>
      </c>
      <c r="BG9" s="148">
        <v>1</v>
      </c>
      <c r="BH9" s="148">
        <v>1</v>
      </c>
      <c r="BI9" s="148">
        <v>3</v>
      </c>
      <c r="BJ9" s="214"/>
      <c r="BK9" s="190">
        <f aca="true" t="shared" si="7" ref="BK9:BK23">IF(SUM(BL9:BY9)&gt;0,SUM(BL9:BY9),"")</f>
        <v>46</v>
      </c>
      <c r="BL9" s="175">
        <v>1</v>
      </c>
      <c r="BM9" s="175"/>
      <c r="BN9" s="175">
        <v>7</v>
      </c>
      <c r="BO9" s="175">
        <v>3</v>
      </c>
      <c r="BP9" s="175">
        <v>1</v>
      </c>
      <c r="BQ9" s="175">
        <v>1</v>
      </c>
      <c r="BR9" s="175"/>
      <c r="BS9" s="175">
        <v>5</v>
      </c>
      <c r="BT9" s="175">
        <v>3</v>
      </c>
      <c r="BU9" s="175">
        <v>1</v>
      </c>
      <c r="BV9" s="175">
        <v>22</v>
      </c>
      <c r="BW9" s="175"/>
      <c r="BX9" s="204">
        <v>1</v>
      </c>
      <c r="BY9" s="204">
        <v>1</v>
      </c>
      <c r="BZ9" s="219">
        <f>IF(SUM(CA9:CG9)&gt;0,SUM(CA9:CG9),"")</f>
        <v>117</v>
      </c>
      <c r="CA9" s="175">
        <v>16</v>
      </c>
      <c r="CB9" s="175">
        <v>1</v>
      </c>
      <c r="CC9" s="175">
        <v>8</v>
      </c>
      <c r="CD9" s="175">
        <v>5</v>
      </c>
      <c r="CE9" s="175">
        <v>0</v>
      </c>
      <c r="CF9" s="175">
        <v>1</v>
      </c>
      <c r="CG9" s="176">
        <v>86</v>
      </c>
      <c r="CH9" s="212">
        <f aca="true" t="shared" si="8" ref="CH9:CH23">IF(SUM(CI9:CP9)&gt;0,SUM(CI9:CP9),"")</f>
        <v>811</v>
      </c>
      <c r="CI9" s="175">
        <v>1</v>
      </c>
      <c r="CJ9" s="175">
        <v>7</v>
      </c>
      <c r="CK9" s="175">
        <v>703</v>
      </c>
      <c r="CL9" s="175">
        <v>2</v>
      </c>
      <c r="CM9" s="175">
        <v>1</v>
      </c>
      <c r="CN9" s="175">
        <v>63</v>
      </c>
      <c r="CO9" s="175">
        <v>34</v>
      </c>
      <c r="CP9" s="213"/>
      <c r="CQ9" s="190">
        <f aca="true" t="shared" si="9" ref="CQ9:CQ23">IF(SUM(CR9:CT9)&gt;0,SUM(CR9:CT9),"")</f>
        <v>25</v>
      </c>
      <c r="CR9" s="175">
        <v>19</v>
      </c>
      <c r="CS9" s="175">
        <v>5</v>
      </c>
      <c r="CT9" s="176">
        <v>1</v>
      </c>
      <c r="CU9" s="191">
        <v>1</v>
      </c>
    </row>
    <row r="10" spans="1:99" s="79" customFormat="1" ht="53.25" customHeight="1">
      <c r="A10" s="153" t="s">
        <v>40</v>
      </c>
      <c r="B10" s="146">
        <f>SUM(D10:AC10)+SUM(AE10:BJ10)+SUM(BL10:BY10)+SUM(CA10:CG10)+SUM(CI10:CP10)+SUM(CR10:CT10)+CU10</f>
        <v>3676</v>
      </c>
      <c r="C10" s="220">
        <f t="shared" si="0"/>
        <v>2342</v>
      </c>
      <c r="D10" s="156">
        <v>1</v>
      </c>
      <c r="E10" s="156">
        <v>16</v>
      </c>
      <c r="F10" s="156">
        <v>6</v>
      </c>
      <c r="G10" s="156">
        <v>23</v>
      </c>
      <c r="H10" s="156">
        <v>1</v>
      </c>
      <c r="I10" s="156">
        <v>746</v>
      </c>
      <c r="J10" s="156">
        <v>28</v>
      </c>
      <c r="K10" s="156"/>
      <c r="L10" s="156">
        <v>38</v>
      </c>
      <c r="M10" s="156">
        <v>111</v>
      </c>
      <c r="N10" s="156"/>
      <c r="O10" s="156">
        <v>1</v>
      </c>
      <c r="P10" s="156"/>
      <c r="Q10" s="156">
        <v>11</v>
      </c>
      <c r="R10" s="156">
        <v>104</v>
      </c>
      <c r="S10" s="156"/>
      <c r="T10" s="156">
        <v>7</v>
      </c>
      <c r="U10" s="156">
        <v>10</v>
      </c>
      <c r="V10" s="156">
        <v>3</v>
      </c>
      <c r="W10" s="156">
        <v>46</v>
      </c>
      <c r="X10" s="156">
        <v>535</v>
      </c>
      <c r="Y10" s="156">
        <v>4</v>
      </c>
      <c r="Z10" s="156"/>
      <c r="AA10" s="156">
        <v>17</v>
      </c>
      <c r="AB10" s="157">
        <v>634</v>
      </c>
      <c r="AC10" s="158"/>
      <c r="AD10" s="221">
        <f t="shared" si="6"/>
        <v>72</v>
      </c>
      <c r="AE10" s="156">
        <v>3</v>
      </c>
      <c r="AF10" s="156">
        <v>1</v>
      </c>
      <c r="AG10" s="156"/>
      <c r="AH10" s="156"/>
      <c r="AI10" s="156"/>
      <c r="AJ10" s="156"/>
      <c r="AK10" s="156"/>
      <c r="AL10" s="156"/>
      <c r="AM10" s="156">
        <v>1</v>
      </c>
      <c r="AN10" s="156"/>
      <c r="AO10" s="156"/>
      <c r="AP10" s="156">
        <v>1</v>
      </c>
      <c r="AQ10" s="156">
        <v>2</v>
      </c>
      <c r="AR10" s="156"/>
      <c r="AS10" s="156"/>
      <c r="AT10" s="156"/>
      <c r="AU10" s="156"/>
      <c r="AV10" s="156">
        <v>1</v>
      </c>
      <c r="AW10" s="156">
        <v>1</v>
      </c>
      <c r="AX10" s="156">
        <v>10</v>
      </c>
      <c r="AY10" s="156">
        <v>37</v>
      </c>
      <c r="AZ10" s="156"/>
      <c r="BA10" s="156"/>
      <c r="BB10" s="156"/>
      <c r="BC10" s="156">
        <v>8</v>
      </c>
      <c r="BD10" s="156">
        <v>6</v>
      </c>
      <c r="BE10" s="156"/>
      <c r="BF10" s="156"/>
      <c r="BG10" s="157"/>
      <c r="BH10" s="157"/>
      <c r="BI10" s="157">
        <v>1</v>
      </c>
      <c r="BJ10" s="158"/>
      <c r="BK10" s="212">
        <f t="shared" si="7"/>
        <v>1</v>
      </c>
      <c r="BL10" s="156"/>
      <c r="BM10" s="156"/>
      <c r="BN10" s="156"/>
      <c r="BO10" s="156"/>
      <c r="BP10" s="156"/>
      <c r="BQ10" s="156"/>
      <c r="BR10" s="156"/>
      <c r="BS10" s="156"/>
      <c r="BT10" s="156">
        <v>1</v>
      </c>
      <c r="BU10" s="156"/>
      <c r="BV10" s="156"/>
      <c r="BW10" s="156"/>
      <c r="BX10" s="159"/>
      <c r="BY10" s="159"/>
      <c r="BZ10" s="194">
        <f>IF(SUM(CA10:CG10)&gt;0,SUM(CA10:CG10),"")</f>
        <v>46</v>
      </c>
      <c r="CA10" s="156">
        <v>3</v>
      </c>
      <c r="CB10" s="156">
        <v>3</v>
      </c>
      <c r="CC10" s="156">
        <v>2</v>
      </c>
      <c r="CD10" s="156">
        <v>1</v>
      </c>
      <c r="CE10" s="156">
        <v>1</v>
      </c>
      <c r="CF10" s="156">
        <v>1</v>
      </c>
      <c r="CG10" s="158">
        <v>35</v>
      </c>
      <c r="CH10" s="212">
        <f t="shared" si="8"/>
        <v>1208</v>
      </c>
      <c r="CI10" s="156"/>
      <c r="CJ10" s="156">
        <v>16</v>
      </c>
      <c r="CK10" s="156">
        <v>1169</v>
      </c>
      <c r="CL10" s="156"/>
      <c r="CM10" s="156"/>
      <c r="CN10" s="156">
        <v>7</v>
      </c>
      <c r="CO10" s="156">
        <v>14</v>
      </c>
      <c r="CP10" s="157">
        <v>2</v>
      </c>
      <c r="CQ10" s="212">
        <f t="shared" si="9"/>
        <v>4</v>
      </c>
      <c r="CR10" s="156">
        <v>4</v>
      </c>
      <c r="CS10" s="156"/>
      <c r="CT10" s="158"/>
      <c r="CU10" s="195">
        <v>3</v>
      </c>
    </row>
    <row r="11" spans="1:99" s="36" customFormat="1" ht="53.25" customHeight="1">
      <c r="A11" s="153" t="s">
        <v>41</v>
      </c>
      <c r="B11" s="154">
        <f aca="true" t="shared" si="10" ref="B11:B23">SUM(D11:AC11)+SUM(AE11:BJ11)+SUM(BL11:BW11)+SUM(CA11:CG11)+SUM(CI11:CP11)+SUM(CR11:CT11)+CU11</f>
        <v>498</v>
      </c>
      <c r="C11" s="192">
        <f t="shared" si="0"/>
        <v>471</v>
      </c>
      <c r="D11" s="161">
        <v>0</v>
      </c>
      <c r="E11" s="161">
        <v>1</v>
      </c>
      <c r="F11" s="161"/>
      <c r="G11" s="161"/>
      <c r="H11" s="161"/>
      <c r="I11" s="161">
        <v>142</v>
      </c>
      <c r="J11" s="161">
        <v>5</v>
      </c>
      <c r="K11" s="161"/>
      <c r="L11" s="161">
        <v>6</v>
      </c>
      <c r="M11" s="161">
        <v>48</v>
      </c>
      <c r="N11" s="161"/>
      <c r="O11" s="161"/>
      <c r="P11" s="161">
        <v>1</v>
      </c>
      <c r="Q11" s="161">
        <v>4</v>
      </c>
      <c r="R11" s="161">
        <v>17</v>
      </c>
      <c r="S11" s="161">
        <v>2</v>
      </c>
      <c r="T11" s="161">
        <v>9</v>
      </c>
      <c r="U11" s="161"/>
      <c r="V11" s="161">
        <v>1</v>
      </c>
      <c r="W11" s="161">
        <v>8</v>
      </c>
      <c r="X11" s="161">
        <v>51</v>
      </c>
      <c r="Y11" s="161"/>
      <c r="Z11" s="161"/>
      <c r="AA11" s="161">
        <v>31</v>
      </c>
      <c r="AB11" s="164">
        <v>145</v>
      </c>
      <c r="AC11" s="162"/>
      <c r="AD11" s="193">
        <f t="shared" si="6"/>
        <v>6</v>
      </c>
      <c r="AE11" s="161"/>
      <c r="AF11" s="161"/>
      <c r="AG11" s="161"/>
      <c r="AH11" s="161"/>
      <c r="AI11" s="161"/>
      <c r="AJ11" s="161"/>
      <c r="AK11" s="161"/>
      <c r="AL11" s="161"/>
      <c r="AM11" s="161">
        <v>1</v>
      </c>
      <c r="AN11" s="161"/>
      <c r="AO11" s="161"/>
      <c r="AP11" s="161">
        <v>1</v>
      </c>
      <c r="AQ11" s="161"/>
      <c r="AR11" s="161"/>
      <c r="AS11" s="161"/>
      <c r="AT11" s="161"/>
      <c r="AU11" s="161"/>
      <c r="AV11" s="161"/>
      <c r="AW11" s="161"/>
      <c r="AX11" s="161">
        <v>1</v>
      </c>
      <c r="AY11" s="161"/>
      <c r="AZ11" s="161">
        <v>2</v>
      </c>
      <c r="BA11" s="161">
        <v>1</v>
      </c>
      <c r="BB11" s="161"/>
      <c r="BC11" s="161"/>
      <c r="BD11" s="161"/>
      <c r="BE11" s="161"/>
      <c r="BF11" s="161"/>
      <c r="BG11" s="164"/>
      <c r="BH11" s="164"/>
      <c r="BI11" s="164"/>
      <c r="BJ11" s="162"/>
      <c r="BK11" s="194">
        <f t="shared" si="7"/>
      </c>
      <c r="BL11" s="161"/>
      <c r="BM11" s="161"/>
      <c r="BN11" s="161"/>
      <c r="BO11" s="161"/>
      <c r="BP11" s="161"/>
      <c r="BQ11" s="161"/>
      <c r="BR11" s="161"/>
      <c r="BS11" s="161"/>
      <c r="BT11" s="161"/>
      <c r="BU11" s="161"/>
      <c r="BV11" s="161"/>
      <c r="BW11" s="161"/>
      <c r="BX11" s="163"/>
      <c r="BY11" s="163"/>
      <c r="BZ11" s="194">
        <f aca="true" t="shared" si="11" ref="BZ11:BZ23">IF(SUM(CA11:CG11)&gt;0,SUM(CA11:CG11),"")</f>
        <v>5</v>
      </c>
      <c r="CA11" s="161"/>
      <c r="CB11" s="161"/>
      <c r="CC11" s="161">
        <v>1</v>
      </c>
      <c r="CD11" s="161"/>
      <c r="CE11" s="161"/>
      <c r="CF11" s="161"/>
      <c r="CG11" s="162">
        <v>4</v>
      </c>
      <c r="CH11" s="194">
        <f t="shared" si="8"/>
        <v>15</v>
      </c>
      <c r="CI11" s="161">
        <v>1</v>
      </c>
      <c r="CJ11" s="161"/>
      <c r="CK11" s="161">
        <v>13</v>
      </c>
      <c r="CL11" s="161"/>
      <c r="CM11" s="161"/>
      <c r="CN11" s="161">
        <v>1</v>
      </c>
      <c r="CO11" s="161"/>
      <c r="CP11" s="164"/>
      <c r="CQ11" s="194">
        <f t="shared" si="9"/>
        <v>1</v>
      </c>
      <c r="CR11" s="161"/>
      <c r="CS11" s="161">
        <v>1</v>
      </c>
      <c r="CT11" s="162"/>
      <c r="CU11" s="195"/>
    </row>
    <row r="12" spans="1:99" s="36" customFormat="1" ht="53.25" customHeight="1">
      <c r="A12" s="153" t="s">
        <v>42</v>
      </c>
      <c r="B12" s="154">
        <f t="shared" si="10"/>
        <v>508</v>
      </c>
      <c r="C12" s="192">
        <f t="shared" si="0"/>
        <v>451</v>
      </c>
      <c r="D12" s="161"/>
      <c r="E12" s="161">
        <v>8</v>
      </c>
      <c r="F12" s="161"/>
      <c r="G12" s="161">
        <v>2</v>
      </c>
      <c r="H12" s="161"/>
      <c r="I12" s="161">
        <v>106</v>
      </c>
      <c r="J12" s="161">
        <v>8</v>
      </c>
      <c r="K12" s="161"/>
      <c r="L12" s="161">
        <v>1</v>
      </c>
      <c r="M12" s="161">
        <v>44</v>
      </c>
      <c r="N12" s="161"/>
      <c r="O12" s="161"/>
      <c r="P12" s="161"/>
      <c r="Q12" s="161">
        <v>2</v>
      </c>
      <c r="R12" s="161">
        <v>8</v>
      </c>
      <c r="S12" s="161">
        <v>6</v>
      </c>
      <c r="T12" s="161"/>
      <c r="U12" s="161"/>
      <c r="V12" s="161">
        <v>6</v>
      </c>
      <c r="W12" s="161"/>
      <c r="X12" s="161">
        <v>57</v>
      </c>
      <c r="Y12" s="161"/>
      <c r="Z12" s="161"/>
      <c r="AA12" s="161">
        <v>5</v>
      </c>
      <c r="AB12" s="164">
        <v>198</v>
      </c>
      <c r="AC12" s="162"/>
      <c r="AD12" s="193">
        <f t="shared" si="6"/>
        <v>6</v>
      </c>
      <c r="AE12" s="161"/>
      <c r="AF12" s="161"/>
      <c r="AG12" s="161"/>
      <c r="AH12" s="161"/>
      <c r="AI12" s="161"/>
      <c r="AJ12" s="161"/>
      <c r="AK12" s="161"/>
      <c r="AL12" s="161"/>
      <c r="AM12" s="161"/>
      <c r="AN12" s="161"/>
      <c r="AO12" s="161"/>
      <c r="AP12" s="161"/>
      <c r="AQ12" s="161"/>
      <c r="AR12" s="161"/>
      <c r="AS12" s="161"/>
      <c r="AT12" s="161"/>
      <c r="AU12" s="161"/>
      <c r="AV12" s="161"/>
      <c r="AW12" s="161">
        <v>1</v>
      </c>
      <c r="AX12" s="161"/>
      <c r="AY12" s="161">
        <v>3</v>
      </c>
      <c r="AZ12" s="161"/>
      <c r="BA12" s="161"/>
      <c r="BB12" s="161"/>
      <c r="BC12" s="161">
        <v>2</v>
      </c>
      <c r="BD12" s="161"/>
      <c r="BE12" s="161"/>
      <c r="BF12" s="161"/>
      <c r="BG12" s="164"/>
      <c r="BH12" s="164"/>
      <c r="BI12" s="164"/>
      <c r="BJ12" s="162"/>
      <c r="BK12" s="194">
        <f t="shared" si="7"/>
      </c>
      <c r="BL12" s="161"/>
      <c r="BM12" s="161"/>
      <c r="BN12" s="161"/>
      <c r="BO12" s="161"/>
      <c r="BP12" s="161"/>
      <c r="BQ12" s="161"/>
      <c r="BR12" s="161"/>
      <c r="BS12" s="161"/>
      <c r="BT12" s="161"/>
      <c r="BU12" s="161"/>
      <c r="BV12" s="161"/>
      <c r="BW12" s="161"/>
      <c r="BX12" s="163"/>
      <c r="BY12" s="163"/>
      <c r="BZ12" s="194">
        <f t="shared" si="11"/>
        <v>9</v>
      </c>
      <c r="CA12" s="161">
        <v>1</v>
      </c>
      <c r="CB12" s="161"/>
      <c r="CC12" s="161"/>
      <c r="CD12" s="161"/>
      <c r="CE12" s="161"/>
      <c r="CF12" s="161"/>
      <c r="CG12" s="162">
        <v>8</v>
      </c>
      <c r="CH12" s="194">
        <f t="shared" si="8"/>
        <v>42</v>
      </c>
      <c r="CI12" s="161"/>
      <c r="CJ12" s="161"/>
      <c r="CK12" s="161">
        <v>41</v>
      </c>
      <c r="CL12" s="161"/>
      <c r="CM12" s="161"/>
      <c r="CN12" s="161"/>
      <c r="CO12" s="161">
        <v>1</v>
      </c>
      <c r="CP12" s="164"/>
      <c r="CQ12" s="194">
        <f t="shared" si="9"/>
      </c>
      <c r="CR12" s="161"/>
      <c r="CS12" s="161"/>
      <c r="CT12" s="162"/>
      <c r="CU12" s="195"/>
    </row>
    <row r="13" spans="1:99" s="36" customFormat="1" ht="53.25" customHeight="1">
      <c r="A13" s="153" t="s">
        <v>43</v>
      </c>
      <c r="B13" s="154">
        <f t="shared" si="10"/>
        <v>453</v>
      </c>
      <c r="C13" s="192">
        <f t="shared" si="0"/>
        <v>415</v>
      </c>
      <c r="D13" s="161"/>
      <c r="E13" s="161">
        <v>2</v>
      </c>
      <c r="F13" s="161"/>
      <c r="G13" s="161"/>
      <c r="H13" s="161">
        <v>1</v>
      </c>
      <c r="I13" s="161">
        <v>123</v>
      </c>
      <c r="J13" s="161">
        <v>1</v>
      </c>
      <c r="K13" s="161">
        <v>1</v>
      </c>
      <c r="L13" s="161">
        <v>1</v>
      </c>
      <c r="M13" s="161">
        <v>2</v>
      </c>
      <c r="N13" s="161"/>
      <c r="O13" s="161"/>
      <c r="P13" s="161"/>
      <c r="Q13" s="161">
        <v>6</v>
      </c>
      <c r="R13" s="161">
        <v>16</v>
      </c>
      <c r="S13" s="161"/>
      <c r="T13" s="161"/>
      <c r="U13" s="161"/>
      <c r="V13" s="161"/>
      <c r="W13" s="161">
        <v>1</v>
      </c>
      <c r="X13" s="161">
        <v>25</v>
      </c>
      <c r="Y13" s="161"/>
      <c r="Z13" s="161"/>
      <c r="AA13" s="161">
        <v>10</v>
      </c>
      <c r="AB13" s="164">
        <v>226</v>
      </c>
      <c r="AC13" s="162"/>
      <c r="AD13" s="193">
        <f t="shared" si="6"/>
        <v>5</v>
      </c>
      <c r="AE13" s="161"/>
      <c r="AF13" s="161"/>
      <c r="AG13" s="161"/>
      <c r="AH13" s="161"/>
      <c r="AI13" s="161"/>
      <c r="AJ13" s="161"/>
      <c r="AK13" s="161"/>
      <c r="AL13" s="161"/>
      <c r="AM13" s="161"/>
      <c r="AN13" s="161">
        <v>1</v>
      </c>
      <c r="AO13" s="161"/>
      <c r="AP13" s="161"/>
      <c r="AQ13" s="161">
        <v>1</v>
      </c>
      <c r="AR13" s="161"/>
      <c r="AS13" s="161"/>
      <c r="AT13" s="161"/>
      <c r="AU13" s="161"/>
      <c r="AV13" s="161"/>
      <c r="AW13" s="161"/>
      <c r="AX13" s="161"/>
      <c r="AY13" s="161">
        <v>2</v>
      </c>
      <c r="AZ13" s="161">
        <v>1</v>
      </c>
      <c r="BA13" s="161"/>
      <c r="BB13" s="161"/>
      <c r="BC13" s="161"/>
      <c r="BD13" s="161"/>
      <c r="BE13" s="161"/>
      <c r="BF13" s="161"/>
      <c r="BG13" s="161"/>
      <c r="BH13" s="161"/>
      <c r="BI13" s="161"/>
      <c r="BJ13" s="208"/>
      <c r="BK13" s="194">
        <f t="shared" si="7"/>
        <v>1</v>
      </c>
      <c r="BL13" s="161"/>
      <c r="BM13" s="161"/>
      <c r="BN13" s="161"/>
      <c r="BO13" s="161"/>
      <c r="BP13" s="161"/>
      <c r="BQ13" s="161"/>
      <c r="BR13" s="161">
        <v>1</v>
      </c>
      <c r="BS13" s="161"/>
      <c r="BT13" s="161"/>
      <c r="BU13" s="161"/>
      <c r="BV13" s="161"/>
      <c r="BW13" s="161"/>
      <c r="BX13" s="163"/>
      <c r="BY13" s="163"/>
      <c r="BZ13" s="194">
        <f t="shared" si="11"/>
        <v>7</v>
      </c>
      <c r="CA13" s="161"/>
      <c r="CB13" s="161"/>
      <c r="CC13" s="161"/>
      <c r="CD13" s="161"/>
      <c r="CE13" s="161"/>
      <c r="CF13" s="161"/>
      <c r="CG13" s="162">
        <v>7</v>
      </c>
      <c r="CH13" s="194">
        <f t="shared" si="8"/>
        <v>22</v>
      </c>
      <c r="CI13" s="161"/>
      <c r="CJ13" s="161"/>
      <c r="CK13" s="161">
        <v>13</v>
      </c>
      <c r="CL13" s="161"/>
      <c r="CM13" s="161"/>
      <c r="CN13" s="161">
        <v>9</v>
      </c>
      <c r="CO13" s="161"/>
      <c r="CP13" s="164"/>
      <c r="CQ13" s="194">
        <f t="shared" si="9"/>
        <v>2</v>
      </c>
      <c r="CR13" s="161">
        <v>2</v>
      </c>
      <c r="CS13" s="161"/>
      <c r="CT13" s="162"/>
      <c r="CU13" s="195">
        <v>1</v>
      </c>
    </row>
    <row r="14" spans="1:99" s="36" customFormat="1" ht="53.25" customHeight="1">
      <c r="A14" s="153" t="s">
        <v>44</v>
      </c>
      <c r="B14" s="154">
        <f t="shared" si="10"/>
        <v>411</v>
      </c>
      <c r="C14" s="192">
        <f t="shared" si="0"/>
        <v>373</v>
      </c>
      <c r="D14" s="161"/>
      <c r="E14" s="161">
        <v>7</v>
      </c>
      <c r="F14" s="161"/>
      <c r="G14" s="161"/>
      <c r="H14" s="161">
        <v>1</v>
      </c>
      <c r="I14" s="161">
        <v>126</v>
      </c>
      <c r="J14" s="161">
        <v>35</v>
      </c>
      <c r="K14" s="161"/>
      <c r="L14" s="161">
        <v>4</v>
      </c>
      <c r="M14" s="161">
        <v>16</v>
      </c>
      <c r="N14" s="161"/>
      <c r="O14" s="161"/>
      <c r="P14" s="161"/>
      <c r="Q14" s="161">
        <v>4</v>
      </c>
      <c r="R14" s="161">
        <v>15</v>
      </c>
      <c r="S14" s="161"/>
      <c r="T14" s="161">
        <v>9</v>
      </c>
      <c r="U14" s="161">
        <v>7</v>
      </c>
      <c r="V14" s="161">
        <v>4</v>
      </c>
      <c r="W14" s="161"/>
      <c r="X14" s="161">
        <v>67</v>
      </c>
      <c r="Y14" s="161"/>
      <c r="Z14" s="161">
        <v>2</v>
      </c>
      <c r="AA14" s="161">
        <v>6</v>
      </c>
      <c r="AB14" s="164">
        <v>70</v>
      </c>
      <c r="AC14" s="162"/>
      <c r="AD14" s="193">
        <f t="shared" si="6"/>
        <v>1</v>
      </c>
      <c r="AE14" s="161"/>
      <c r="AF14" s="161"/>
      <c r="AG14" s="161"/>
      <c r="AH14" s="161"/>
      <c r="AI14" s="161"/>
      <c r="AJ14" s="161"/>
      <c r="AK14" s="161"/>
      <c r="AL14" s="161"/>
      <c r="AM14" s="161"/>
      <c r="AN14" s="161"/>
      <c r="AO14" s="161"/>
      <c r="AP14" s="161"/>
      <c r="AQ14" s="161"/>
      <c r="AR14" s="161"/>
      <c r="AS14" s="161"/>
      <c r="AT14" s="161"/>
      <c r="AU14" s="161"/>
      <c r="AV14" s="161"/>
      <c r="AW14" s="161"/>
      <c r="AX14" s="161">
        <v>1</v>
      </c>
      <c r="AY14" s="161"/>
      <c r="AZ14" s="161"/>
      <c r="BA14" s="161"/>
      <c r="BB14" s="161"/>
      <c r="BC14" s="161"/>
      <c r="BD14" s="161"/>
      <c r="BE14" s="161"/>
      <c r="BF14" s="161"/>
      <c r="BH14" s="161"/>
      <c r="BI14" s="161"/>
      <c r="BJ14" s="208"/>
      <c r="BK14" s="194">
        <f t="shared" si="7"/>
        <v>3</v>
      </c>
      <c r="BL14" s="161"/>
      <c r="BM14" s="161"/>
      <c r="BN14" s="161"/>
      <c r="BO14" s="161"/>
      <c r="BP14" s="161">
        <v>1</v>
      </c>
      <c r="BQ14" s="161">
        <v>2</v>
      </c>
      <c r="BR14" s="161"/>
      <c r="BS14" s="161"/>
      <c r="BT14" s="161"/>
      <c r="BU14" s="161"/>
      <c r="BV14" s="161"/>
      <c r="BW14" s="161"/>
      <c r="BX14" s="163"/>
      <c r="BY14" s="163"/>
      <c r="BZ14" s="194">
        <f t="shared" si="11"/>
        <v>10</v>
      </c>
      <c r="CA14" s="161"/>
      <c r="CB14" s="161"/>
      <c r="CC14" s="161"/>
      <c r="CD14" s="161"/>
      <c r="CE14" s="161"/>
      <c r="CF14" s="161"/>
      <c r="CG14" s="162">
        <v>10</v>
      </c>
      <c r="CH14" s="194">
        <f t="shared" si="8"/>
        <v>23</v>
      </c>
      <c r="CI14" s="161"/>
      <c r="CJ14" s="161"/>
      <c r="CK14" s="161">
        <v>19</v>
      </c>
      <c r="CL14" s="161"/>
      <c r="CM14" s="161"/>
      <c r="CN14" s="161">
        <v>4</v>
      </c>
      <c r="CO14" s="161"/>
      <c r="CP14" s="164"/>
      <c r="CQ14" s="194">
        <f t="shared" si="9"/>
      </c>
      <c r="CR14" s="161"/>
      <c r="CS14" s="161"/>
      <c r="CT14" s="162"/>
      <c r="CU14" s="195">
        <v>1</v>
      </c>
    </row>
    <row r="15" spans="1:99" s="36" customFormat="1" ht="53.25" customHeight="1">
      <c r="A15" s="153" t="s">
        <v>597</v>
      </c>
      <c r="B15" s="154">
        <f t="shared" si="10"/>
        <v>759</v>
      </c>
      <c r="C15" s="192">
        <f t="shared" si="0"/>
        <v>666</v>
      </c>
      <c r="D15" s="161"/>
      <c r="E15" s="161">
        <v>12</v>
      </c>
      <c r="F15" s="161"/>
      <c r="G15" s="161">
        <v>10</v>
      </c>
      <c r="H15" s="161"/>
      <c r="I15" s="161">
        <v>203</v>
      </c>
      <c r="J15" s="161">
        <v>19</v>
      </c>
      <c r="K15" s="161"/>
      <c r="L15" s="161"/>
      <c r="M15" s="161">
        <v>42</v>
      </c>
      <c r="N15" s="161">
        <v>1</v>
      </c>
      <c r="O15" s="161"/>
      <c r="P15" s="161"/>
      <c r="Q15" s="161"/>
      <c r="R15" s="161">
        <v>14</v>
      </c>
      <c r="S15" s="161"/>
      <c r="T15" s="161">
        <v>5</v>
      </c>
      <c r="U15" s="161"/>
      <c r="V15" s="161">
        <v>13</v>
      </c>
      <c r="W15" s="161"/>
      <c r="X15" s="161">
        <v>111</v>
      </c>
      <c r="Y15" s="161"/>
      <c r="Z15" s="161"/>
      <c r="AA15" s="161"/>
      <c r="AB15" s="164">
        <v>236</v>
      </c>
      <c r="AC15" s="162"/>
      <c r="AD15" s="193">
        <f t="shared" si="6"/>
        <v>6</v>
      </c>
      <c r="AE15" s="161"/>
      <c r="AF15" s="161"/>
      <c r="AG15" s="161"/>
      <c r="AH15" s="161"/>
      <c r="AI15" s="161"/>
      <c r="AJ15" s="161"/>
      <c r="AK15" s="161">
        <v>1</v>
      </c>
      <c r="AL15" s="161"/>
      <c r="AM15" s="161">
        <v>1</v>
      </c>
      <c r="AN15" s="161">
        <v>1</v>
      </c>
      <c r="AO15" s="161"/>
      <c r="AP15" s="161"/>
      <c r="AQ15" s="161"/>
      <c r="AR15" s="161"/>
      <c r="AS15" s="161"/>
      <c r="AT15" s="161"/>
      <c r="AU15" s="161">
        <v>1</v>
      </c>
      <c r="AV15" s="161"/>
      <c r="AW15" s="161"/>
      <c r="AX15" s="161"/>
      <c r="AY15" s="161">
        <v>1</v>
      </c>
      <c r="AZ15" s="161"/>
      <c r="BA15" s="161"/>
      <c r="BB15" s="161"/>
      <c r="BC15" s="161">
        <v>1</v>
      </c>
      <c r="BD15" s="161"/>
      <c r="BE15" s="161"/>
      <c r="BF15" s="161"/>
      <c r="BG15" s="164"/>
      <c r="BH15" s="161"/>
      <c r="BI15" s="164"/>
      <c r="BJ15" s="162"/>
      <c r="BK15" s="194">
        <f t="shared" si="7"/>
      </c>
      <c r="BL15" s="161"/>
      <c r="BM15" s="161"/>
      <c r="BN15" s="161"/>
      <c r="BO15" s="161"/>
      <c r="BP15" s="161"/>
      <c r="BQ15" s="161"/>
      <c r="BR15" s="161"/>
      <c r="BS15" s="161"/>
      <c r="BT15" s="161"/>
      <c r="BU15" s="161"/>
      <c r="BV15" s="161"/>
      <c r="BW15" s="161"/>
      <c r="BX15" s="163"/>
      <c r="BY15" s="163"/>
      <c r="BZ15" s="194">
        <f t="shared" si="11"/>
        <v>13</v>
      </c>
      <c r="CA15" s="161"/>
      <c r="CB15" s="161"/>
      <c r="CC15" s="161">
        <v>1</v>
      </c>
      <c r="CD15" s="161"/>
      <c r="CE15" s="161"/>
      <c r="CF15" s="161">
        <v>1</v>
      </c>
      <c r="CG15" s="162">
        <v>11</v>
      </c>
      <c r="CH15" s="194">
        <f t="shared" si="8"/>
        <v>68</v>
      </c>
      <c r="CI15" s="161"/>
      <c r="CJ15" s="161">
        <v>1</v>
      </c>
      <c r="CK15" s="161">
        <v>66</v>
      </c>
      <c r="CL15" s="161"/>
      <c r="CM15" s="161"/>
      <c r="CN15" s="161">
        <v>1</v>
      </c>
      <c r="CO15" s="161"/>
      <c r="CP15" s="164"/>
      <c r="CQ15" s="194">
        <f t="shared" si="9"/>
        <v>6</v>
      </c>
      <c r="CR15" s="161">
        <v>6</v>
      </c>
      <c r="CS15" s="161"/>
      <c r="CT15" s="162"/>
      <c r="CU15" s="195">
        <v>0</v>
      </c>
    </row>
    <row r="16" spans="1:99" s="36" customFormat="1" ht="53.25" customHeight="1">
      <c r="A16" s="153" t="s">
        <v>45</v>
      </c>
      <c r="B16" s="154">
        <f t="shared" si="10"/>
        <v>559</v>
      </c>
      <c r="C16" s="192">
        <f t="shared" si="0"/>
        <v>492</v>
      </c>
      <c r="D16" s="161"/>
      <c r="E16" s="161">
        <v>19</v>
      </c>
      <c r="F16" s="161"/>
      <c r="G16" s="161">
        <v>9</v>
      </c>
      <c r="H16" s="161"/>
      <c r="I16" s="161">
        <v>148</v>
      </c>
      <c r="J16" s="161">
        <v>6</v>
      </c>
      <c r="K16" s="161"/>
      <c r="L16" s="161"/>
      <c r="M16" s="161">
        <v>31</v>
      </c>
      <c r="N16" s="161"/>
      <c r="O16" s="161"/>
      <c r="P16" s="161"/>
      <c r="Q16" s="161"/>
      <c r="R16" s="161">
        <v>9</v>
      </c>
      <c r="S16" s="161"/>
      <c r="T16" s="161">
        <v>2</v>
      </c>
      <c r="U16" s="161">
        <v>3</v>
      </c>
      <c r="V16" s="161"/>
      <c r="W16" s="161"/>
      <c r="X16" s="161">
        <v>22</v>
      </c>
      <c r="Y16" s="161"/>
      <c r="Z16" s="161"/>
      <c r="AA16" s="161">
        <v>1</v>
      </c>
      <c r="AB16" s="164">
        <v>242</v>
      </c>
      <c r="AC16" s="162"/>
      <c r="AD16" s="193">
        <f t="shared" si="6"/>
      </c>
      <c r="AE16" s="161"/>
      <c r="AF16" s="161"/>
      <c r="AG16" s="161"/>
      <c r="AH16" s="161"/>
      <c r="AI16" s="161"/>
      <c r="AJ16" s="161"/>
      <c r="AK16" s="161"/>
      <c r="AL16" s="161"/>
      <c r="AM16" s="161"/>
      <c r="AN16" s="161"/>
      <c r="AO16" s="161"/>
      <c r="AP16" s="161"/>
      <c r="AQ16" s="161"/>
      <c r="AR16" s="161"/>
      <c r="AS16" s="161"/>
      <c r="AT16" s="161"/>
      <c r="AU16" s="161"/>
      <c r="AV16" s="161"/>
      <c r="AW16" s="161"/>
      <c r="AX16" s="161"/>
      <c r="AY16" s="161"/>
      <c r="AZ16" s="161"/>
      <c r="BA16" s="161"/>
      <c r="BB16" s="161"/>
      <c r="BC16" s="161"/>
      <c r="BD16" s="161"/>
      <c r="BE16" s="161"/>
      <c r="BF16" s="161"/>
      <c r="BG16" s="164"/>
      <c r="BH16" s="164"/>
      <c r="BI16" s="164"/>
      <c r="BJ16" s="162"/>
      <c r="BK16" s="194">
        <f t="shared" si="7"/>
        <v>1</v>
      </c>
      <c r="BL16" s="161"/>
      <c r="BM16" s="161"/>
      <c r="BN16" s="161"/>
      <c r="BO16" s="161"/>
      <c r="BP16" s="161"/>
      <c r="BQ16" s="161"/>
      <c r="BR16" s="161"/>
      <c r="BS16" s="161"/>
      <c r="BT16" s="161"/>
      <c r="BU16" s="161">
        <v>1</v>
      </c>
      <c r="BV16" s="161"/>
      <c r="BW16" s="161"/>
      <c r="BX16" s="163"/>
      <c r="BY16" s="163"/>
      <c r="BZ16" s="194">
        <f t="shared" si="11"/>
        <v>2</v>
      </c>
      <c r="CA16" s="161"/>
      <c r="CB16" s="161"/>
      <c r="CC16" s="161"/>
      <c r="CD16" s="161"/>
      <c r="CE16" s="161"/>
      <c r="CF16" s="161">
        <v>1</v>
      </c>
      <c r="CG16" s="162">
        <v>1</v>
      </c>
      <c r="CH16" s="194">
        <f t="shared" si="8"/>
        <v>64</v>
      </c>
      <c r="CI16" s="161">
        <v>1</v>
      </c>
      <c r="CJ16" s="161"/>
      <c r="CK16" s="161">
        <v>63</v>
      </c>
      <c r="CL16" s="161"/>
      <c r="CM16" s="161"/>
      <c r="CN16" s="161"/>
      <c r="CO16" s="161"/>
      <c r="CP16" s="164"/>
      <c r="CQ16" s="194">
        <f t="shared" si="9"/>
      </c>
      <c r="CR16" s="161"/>
      <c r="CS16" s="161"/>
      <c r="CT16" s="162"/>
      <c r="CU16" s="195"/>
    </row>
    <row r="17" spans="1:99" s="36" customFormat="1" ht="53.25" customHeight="1">
      <c r="A17" s="153" t="s">
        <v>55</v>
      </c>
      <c r="B17" s="154">
        <f t="shared" si="10"/>
        <v>944</v>
      </c>
      <c r="C17" s="192">
        <f aca="true" t="shared" si="12" ref="C17:C23">IF(SUM(D17:AC17)&gt;0,SUM(D17:AC17),"")</f>
        <v>801</v>
      </c>
      <c r="D17" s="161"/>
      <c r="E17" s="161">
        <v>7</v>
      </c>
      <c r="F17" s="161"/>
      <c r="G17" s="161">
        <v>22</v>
      </c>
      <c r="H17" s="161"/>
      <c r="I17" s="161">
        <v>299</v>
      </c>
      <c r="J17" s="161">
        <v>4</v>
      </c>
      <c r="K17" s="161"/>
      <c r="L17" s="161"/>
      <c r="M17" s="161">
        <v>52</v>
      </c>
      <c r="N17" s="161"/>
      <c r="O17" s="161"/>
      <c r="P17" s="161"/>
      <c r="Q17" s="161">
        <v>1</v>
      </c>
      <c r="R17" s="161">
        <v>13</v>
      </c>
      <c r="S17" s="161"/>
      <c r="T17" s="161">
        <v>3</v>
      </c>
      <c r="U17" s="161"/>
      <c r="V17" s="161">
        <v>2</v>
      </c>
      <c r="W17" s="161"/>
      <c r="X17" s="161">
        <v>160</v>
      </c>
      <c r="Y17" s="161"/>
      <c r="Z17" s="161">
        <v>1</v>
      </c>
      <c r="AA17" s="161">
        <v>10</v>
      </c>
      <c r="AB17" s="164">
        <v>227</v>
      </c>
      <c r="AC17" s="162"/>
      <c r="AD17" s="193">
        <f t="shared" si="6"/>
        <v>5</v>
      </c>
      <c r="AE17" s="161"/>
      <c r="AF17" s="161"/>
      <c r="AG17" s="161"/>
      <c r="AH17" s="161"/>
      <c r="AI17" s="161"/>
      <c r="AJ17" s="161"/>
      <c r="AK17" s="161"/>
      <c r="AL17" s="161"/>
      <c r="AM17" s="161">
        <v>1</v>
      </c>
      <c r="AN17" s="161">
        <v>2</v>
      </c>
      <c r="AO17" s="161"/>
      <c r="AP17" s="161"/>
      <c r="AQ17" s="161"/>
      <c r="AR17" s="161"/>
      <c r="AS17" s="161"/>
      <c r="AT17" s="161"/>
      <c r="AU17" s="161"/>
      <c r="AV17" s="161"/>
      <c r="AW17" s="161"/>
      <c r="AX17" s="161"/>
      <c r="AY17" s="161">
        <v>2</v>
      </c>
      <c r="AZ17" s="161"/>
      <c r="BA17" s="161"/>
      <c r="BB17" s="161"/>
      <c r="BC17" s="161"/>
      <c r="BD17" s="161"/>
      <c r="BE17" s="161"/>
      <c r="BF17" s="161"/>
      <c r="BG17" s="164"/>
      <c r="BH17" s="164"/>
      <c r="BI17" s="164"/>
      <c r="BJ17" s="162"/>
      <c r="BK17" s="194">
        <f t="shared" si="7"/>
      </c>
      <c r="BL17" s="161"/>
      <c r="BM17" s="161"/>
      <c r="BN17" s="161"/>
      <c r="BO17" s="161"/>
      <c r="BP17" s="161"/>
      <c r="BQ17" s="161"/>
      <c r="BR17" s="161"/>
      <c r="BS17" s="161"/>
      <c r="BT17" s="161"/>
      <c r="BU17" s="161"/>
      <c r="BV17" s="161"/>
      <c r="BW17" s="161"/>
      <c r="BX17" s="163"/>
      <c r="BY17" s="163"/>
      <c r="BZ17" s="194">
        <f t="shared" si="11"/>
        <v>10</v>
      </c>
      <c r="CA17" s="161"/>
      <c r="CB17" s="161"/>
      <c r="CC17" s="161">
        <v>1</v>
      </c>
      <c r="CD17" s="161"/>
      <c r="CE17" s="161"/>
      <c r="CF17" s="161"/>
      <c r="CG17" s="162">
        <v>9</v>
      </c>
      <c r="CH17" s="194">
        <f t="shared" si="8"/>
        <v>126</v>
      </c>
      <c r="CI17" s="161"/>
      <c r="CJ17" s="161"/>
      <c r="CK17" s="161">
        <v>120</v>
      </c>
      <c r="CL17" s="161"/>
      <c r="CM17" s="161"/>
      <c r="CN17" s="161">
        <v>5</v>
      </c>
      <c r="CO17" s="161">
        <v>1</v>
      </c>
      <c r="CP17" s="164"/>
      <c r="CQ17" s="194">
        <f t="shared" si="9"/>
        <v>2</v>
      </c>
      <c r="CR17" s="161">
        <v>2</v>
      </c>
      <c r="CS17" s="161"/>
      <c r="CT17" s="162"/>
      <c r="CU17" s="195"/>
    </row>
    <row r="18" spans="1:99" s="36" customFormat="1" ht="53.25" customHeight="1">
      <c r="A18" s="153" t="s">
        <v>67</v>
      </c>
      <c r="B18" s="154">
        <f t="shared" si="10"/>
        <v>2726</v>
      </c>
      <c r="C18" s="192">
        <f t="shared" si="12"/>
        <v>2139</v>
      </c>
      <c r="D18" s="161"/>
      <c r="E18" s="161">
        <v>22</v>
      </c>
      <c r="F18" s="161">
        <v>88</v>
      </c>
      <c r="G18" s="161">
        <v>4</v>
      </c>
      <c r="H18" s="161">
        <v>5</v>
      </c>
      <c r="I18" s="161">
        <v>388</v>
      </c>
      <c r="J18" s="161">
        <v>8</v>
      </c>
      <c r="K18" s="161"/>
      <c r="L18" s="161">
        <v>48</v>
      </c>
      <c r="M18" s="161">
        <v>90</v>
      </c>
      <c r="N18" s="161"/>
      <c r="O18" s="161"/>
      <c r="P18" s="161"/>
      <c r="Q18" s="161">
        <v>8</v>
      </c>
      <c r="R18" s="161">
        <v>64</v>
      </c>
      <c r="S18" s="161"/>
      <c r="T18" s="161">
        <v>1</v>
      </c>
      <c r="U18" s="161">
        <v>16</v>
      </c>
      <c r="V18" s="161">
        <v>49</v>
      </c>
      <c r="W18" s="161">
        <v>396</v>
      </c>
      <c r="X18" s="161">
        <v>502</v>
      </c>
      <c r="Y18" s="161"/>
      <c r="Z18" s="161"/>
      <c r="AA18" s="161">
        <v>10</v>
      </c>
      <c r="AB18" s="161">
        <v>440</v>
      </c>
      <c r="AC18" s="208"/>
      <c r="AD18" s="193">
        <f t="shared" si="6"/>
        <v>164</v>
      </c>
      <c r="AE18" s="161"/>
      <c r="AF18" s="161"/>
      <c r="AG18" s="161"/>
      <c r="AH18" s="161"/>
      <c r="AI18" s="161"/>
      <c r="AJ18" s="161"/>
      <c r="AK18" s="161"/>
      <c r="AL18" s="161">
        <v>1</v>
      </c>
      <c r="AM18" s="161">
        <v>2</v>
      </c>
      <c r="AN18" s="161"/>
      <c r="AO18" s="161"/>
      <c r="AP18" s="161">
        <v>1</v>
      </c>
      <c r="AQ18" s="161"/>
      <c r="AR18" s="161"/>
      <c r="AS18" s="161">
        <v>1</v>
      </c>
      <c r="AT18" s="161"/>
      <c r="AU18" s="161"/>
      <c r="AV18" s="161"/>
      <c r="AW18" s="161"/>
      <c r="AX18" s="161">
        <v>4</v>
      </c>
      <c r="AY18" s="161">
        <v>141</v>
      </c>
      <c r="AZ18" s="161"/>
      <c r="BA18" s="161"/>
      <c r="BB18" s="161"/>
      <c r="BC18" s="161">
        <v>5</v>
      </c>
      <c r="BD18" s="161">
        <v>7</v>
      </c>
      <c r="BE18" s="161">
        <v>2</v>
      </c>
      <c r="BF18" s="161"/>
      <c r="BG18" s="161"/>
      <c r="BH18" s="161"/>
      <c r="BI18" s="161"/>
      <c r="BJ18" s="208"/>
      <c r="BK18" s="194">
        <f t="shared" si="7"/>
        <v>5</v>
      </c>
      <c r="BL18" s="161"/>
      <c r="BM18" s="161">
        <v>1</v>
      </c>
      <c r="BN18" s="161">
        <v>2</v>
      </c>
      <c r="BO18" s="161"/>
      <c r="BP18" s="161">
        <v>1</v>
      </c>
      <c r="BQ18" s="161"/>
      <c r="BR18" s="161">
        <v>1</v>
      </c>
      <c r="BS18" s="161"/>
      <c r="BT18" s="161"/>
      <c r="BU18" s="161"/>
      <c r="BV18" s="161"/>
      <c r="BW18" s="161"/>
      <c r="BX18" s="163"/>
      <c r="BY18" s="163"/>
      <c r="BZ18" s="194">
        <f t="shared" si="11"/>
        <v>23</v>
      </c>
      <c r="CA18" s="161">
        <v>3</v>
      </c>
      <c r="CB18" s="161"/>
      <c r="CC18" s="161"/>
      <c r="CD18" s="161">
        <v>4</v>
      </c>
      <c r="CE18" s="161"/>
      <c r="CF18" s="161"/>
      <c r="CG18" s="162">
        <v>16</v>
      </c>
      <c r="CH18" s="194">
        <f t="shared" si="8"/>
        <v>392</v>
      </c>
      <c r="CI18" s="161"/>
      <c r="CJ18" s="161">
        <v>1</v>
      </c>
      <c r="CK18" s="161">
        <v>379</v>
      </c>
      <c r="CL18" s="161">
        <v>1</v>
      </c>
      <c r="CM18" s="161"/>
      <c r="CN18" s="161">
        <v>2</v>
      </c>
      <c r="CO18" s="161">
        <v>9</v>
      </c>
      <c r="CP18" s="164"/>
      <c r="CQ18" s="194">
        <f t="shared" si="9"/>
        <v>3</v>
      </c>
      <c r="CR18" s="161">
        <v>2</v>
      </c>
      <c r="CS18" s="161">
        <v>1</v>
      </c>
      <c r="CT18" s="162"/>
      <c r="CU18" s="195"/>
    </row>
    <row r="19" spans="1:99" s="36" customFormat="1" ht="53.25" customHeight="1">
      <c r="A19" s="153" t="s">
        <v>46</v>
      </c>
      <c r="B19" s="154">
        <f t="shared" si="10"/>
        <v>52</v>
      </c>
      <c r="C19" s="192">
        <f t="shared" si="12"/>
        <v>47</v>
      </c>
      <c r="D19" s="161"/>
      <c r="E19" s="161"/>
      <c r="F19" s="161"/>
      <c r="G19" s="161"/>
      <c r="H19" s="161"/>
      <c r="I19" s="161">
        <v>8</v>
      </c>
      <c r="J19" s="161"/>
      <c r="K19" s="161"/>
      <c r="L19" s="161"/>
      <c r="M19" s="161">
        <v>7</v>
      </c>
      <c r="N19" s="161"/>
      <c r="O19" s="161"/>
      <c r="P19" s="161"/>
      <c r="Q19" s="161"/>
      <c r="R19" s="161"/>
      <c r="S19" s="161"/>
      <c r="T19" s="161"/>
      <c r="U19" s="161"/>
      <c r="V19" s="161"/>
      <c r="W19" s="161"/>
      <c r="X19" s="161"/>
      <c r="Y19" s="161"/>
      <c r="Z19" s="161"/>
      <c r="AA19" s="161"/>
      <c r="AB19" s="161">
        <v>32</v>
      </c>
      <c r="AC19" s="208"/>
      <c r="AD19" s="193">
        <f t="shared" si="6"/>
        <v>1</v>
      </c>
      <c r="AE19" s="161"/>
      <c r="AF19" s="161"/>
      <c r="AG19" s="161"/>
      <c r="AH19" s="161"/>
      <c r="AI19" s="161"/>
      <c r="AJ19" s="161"/>
      <c r="AK19" s="161"/>
      <c r="AL19" s="161"/>
      <c r="AM19" s="161"/>
      <c r="AN19" s="161"/>
      <c r="AO19" s="161"/>
      <c r="AP19" s="161"/>
      <c r="AQ19" s="161"/>
      <c r="AR19" s="161"/>
      <c r="AS19" s="161"/>
      <c r="AT19" s="161"/>
      <c r="AU19" s="161"/>
      <c r="AV19" s="161"/>
      <c r="AW19" s="161"/>
      <c r="AX19" s="161"/>
      <c r="AY19" s="161"/>
      <c r="AZ19" s="161"/>
      <c r="BA19" s="161"/>
      <c r="BB19" s="161"/>
      <c r="BC19" s="161">
        <v>1</v>
      </c>
      <c r="BD19" s="161"/>
      <c r="BE19" s="161"/>
      <c r="BF19" s="161"/>
      <c r="BG19" s="161"/>
      <c r="BH19" s="161"/>
      <c r="BI19" s="161"/>
      <c r="BJ19" s="208"/>
      <c r="BK19" s="194">
        <f t="shared" si="7"/>
      </c>
      <c r="BL19" s="161"/>
      <c r="BM19" s="161"/>
      <c r="BN19" s="161"/>
      <c r="BO19" s="161"/>
      <c r="BP19" s="161"/>
      <c r="BQ19" s="161"/>
      <c r="BR19" s="161"/>
      <c r="BS19" s="161"/>
      <c r="BT19" s="161"/>
      <c r="BU19" s="161"/>
      <c r="BV19" s="161"/>
      <c r="BW19" s="161"/>
      <c r="BX19" s="163"/>
      <c r="BY19" s="163"/>
      <c r="BZ19" s="194">
        <f t="shared" si="11"/>
        <v>1</v>
      </c>
      <c r="CA19" s="161"/>
      <c r="CB19" s="161"/>
      <c r="CC19" s="161"/>
      <c r="CD19" s="161"/>
      <c r="CE19" s="161"/>
      <c r="CF19" s="161"/>
      <c r="CG19" s="162">
        <v>1</v>
      </c>
      <c r="CH19" s="194">
        <f t="shared" si="8"/>
        <v>3</v>
      </c>
      <c r="CI19" s="161"/>
      <c r="CJ19" s="161"/>
      <c r="CK19" s="161">
        <v>3</v>
      </c>
      <c r="CL19" s="161"/>
      <c r="CM19" s="161"/>
      <c r="CN19" s="161"/>
      <c r="CO19" s="161"/>
      <c r="CP19" s="164"/>
      <c r="CQ19" s="194">
        <f t="shared" si="9"/>
      </c>
      <c r="CR19" s="161"/>
      <c r="CS19" s="161"/>
      <c r="CT19" s="162"/>
      <c r="CU19" s="195"/>
    </row>
    <row r="20" spans="1:99" s="36" customFormat="1" ht="53.25" customHeight="1">
      <c r="A20" s="153" t="s">
        <v>47</v>
      </c>
      <c r="B20" s="154">
        <f t="shared" si="10"/>
        <v>273</v>
      </c>
      <c r="C20" s="192">
        <f t="shared" si="12"/>
        <v>231</v>
      </c>
      <c r="D20" s="161"/>
      <c r="E20" s="161"/>
      <c r="F20" s="161"/>
      <c r="G20" s="161">
        <v>13</v>
      </c>
      <c r="H20" s="161"/>
      <c r="I20" s="161">
        <v>25</v>
      </c>
      <c r="J20" s="161">
        <v>1</v>
      </c>
      <c r="K20" s="161"/>
      <c r="L20" s="161"/>
      <c r="M20" s="161">
        <v>14</v>
      </c>
      <c r="N20" s="161"/>
      <c r="O20" s="161"/>
      <c r="P20" s="161"/>
      <c r="Q20" s="161">
        <v>1</v>
      </c>
      <c r="R20" s="161">
        <v>20</v>
      </c>
      <c r="S20" s="161"/>
      <c r="T20" s="161"/>
      <c r="U20" s="161"/>
      <c r="V20" s="161"/>
      <c r="W20" s="161"/>
      <c r="X20" s="161">
        <v>23</v>
      </c>
      <c r="Y20" s="161"/>
      <c r="Z20" s="161"/>
      <c r="AA20" s="177">
        <v>11</v>
      </c>
      <c r="AB20" s="161">
        <v>123</v>
      </c>
      <c r="AC20" s="208"/>
      <c r="AD20" s="193">
        <f t="shared" si="6"/>
        <v>6</v>
      </c>
      <c r="AE20" s="161"/>
      <c r="AF20" s="161"/>
      <c r="AG20" s="161"/>
      <c r="AH20" s="161"/>
      <c r="AI20" s="161"/>
      <c r="AJ20" s="161"/>
      <c r="AK20" s="161"/>
      <c r="AL20" s="161"/>
      <c r="AM20" s="161"/>
      <c r="AN20" s="161"/>
      <c r="AO20" s="161"/>
      <c r="AP20" s="161"/>
      <c r="AQ20" s="161">
        <v>1</v>
      </c>
      <c r="AR20" s="161"/>
      <c r="AS20" s="161"/>
      <c r="AT20" s="161"/>
      <c r="AU20" s="161"/>
      <c r="AV20" s="161"/>
      <c r="AW20" s="161"/>
      <c r="AX20" s="161"/>
      <c r="AY20" s="161">
        <v>5</v>
      </c>
      <c r="AZ20" s="161"/>
      <c r="BA20" s="161"/>
      <c r="BB20" s="161"/>
      <c r="BC20" s="161"/>
      <c r="BD20" s="161"/>
      <c r="BE20" s="161"/>
      <c r="BF20" s="161"/>
      <c r="BG20" s="161"/>
      <c r="BH20" s="161"/>
      <c r="BI20" s="161"/>
      <c r="BJ20" s="208"/>
      <c r="BK20" s="194">
        <f t="shared" si="7"/>
        <v>1</v>
      </c>
      <c r="BL20" s="161"/>
      <c r="BM20" s="161"/>
      <c r="BN20" s="161"/>
      <c r="BO20" s="161"/>
      <c r="BP20" s="161"/>
      <c r="BQ20" s="161"/>
      <c r="BR20" s="161"/>
      <c r="BS20" s="161"/>
      <c r="BT20" s="161"/>
      <c r="BU20" s="161"/>
      <c r="BV20" s="161"/>
      <c r="BW20" s="161">
        <v>1</v>
      </c>
      <c r="BX20" s="163"/>
      <c r="BY20" s="163"/>
      <c r="BZ20" s="194">
        <f t="shared" si="11"/>
        <v>6</v>
      </c>
      <c r="CA20" s="161">
        <v>2</v>
      </c>
      <c r="CB20" s="161"/>
      <c r="CC20" s="161"/>
      <c r="CD20" s="161">
        <v>1</v>
      </c>
      <c r="CE20" s="161"/>
      <c r="CF20" s="161"/>
      <c r="CG20" s="162">
        <v>3</v>
      </c>
      <c r="CH20" s="194">
        <f t="shared" si="8"/>
        <v>29</v>
      </c>
      <c r="CI20" s="161"/>
      <c r="CJ20" s="161"/>
      <c r="CK20" s="161">
        <v>29</v>
      </c>
      <c r="CL20" s="161"/>
      <c r="CM20" s="161"/>
      <c r="CN20" s="161"/>
      <c r="CO20" s="161"/>
      <c r="CP20" s="164"/>
      <c r="CQ20" s="194">
        <f t="shared" si="9"/>
      </c>
      <c r="CR20" s="161"/>
      <c r="CS20" s="161"/>
      <c r="CT20" s="162"/>
      <c r="CU20" s="195"/>
    </row>
    <row r="21" spans="1:99" s="36" customFormat="1" ht="53.25" customHeight="1">
      <c r="A21" s="153" t="s">
        <v>48</v>
      </c>
      <c r="B21" s="154">
        <f t="shared" si="10"/>
        <v>255</v>
      </c>
      <c r="C21" s="192">
        <f t="shared" si="12"/>
        <v>225</v>
      </c>
      <c r="D21" s="161"/>
      <c r="E21" s="161"/>
      <c r="F21" s="161"/>
      <c r="G21" s="161">
        <v>3</v>
      </c>
      <c r="H21" s="161"/>
      <c r="I21" s="161">
        <v>105</v>
      </c>
      <c r="J21" s="161">
        <v>2</v>
      </c>
      <c r="K21" s="161"/>
      <c r="L21" s="161">
        <v>1</v>
      </c>
      <c r="M21" s="161">
        <v>2</v>
      </c>
      <c r="N21" s="161"/>
      <c r="O21" s="161"/>
      <c r="P21" s="161"/>
      <c r="Q21" s="161">
        <v>3</v>
      </c>
      <c r="R21" s="161">
        <v>22</v>
      </c>
      <c r="S21" s="161"/>
      <c r="T21" s="161"/>
      <c r="U21" s="161"/>
      <c r="V21" s="161">
        <v>12</v>
      </c>
      <c r="W21" s="161"/>
      <c r="X21" s="161">
        <v>14</v>
      </c>
      <c r="Y21" s="161"/>
      <c r="Z21" s="161"/>
      <c r="AA21" s="161">
        <v>3</v>
      </c>
      <c r="AB21" s="161">
        <v>58</v>
      </c>
      <c r="AC21" s="208"/>
      <c r="AD21" s="193">
        <f t="shared" si="6"/>
        <v>11</v>
      </c>
      <c r="AE21" s="161"/>
      <c r="AF21" s="161"/>
      <c r="AG21" s="161"/>
      <c r="AH21" s="161"/>
      <c r="AI21" s="161"/>
      <c r="AJ21" s="161"/>
      <c r="AK21" s="161"/>
      <c r="AL21" s="161"/>
      <c r="AM21" s="161">
        <v>1</v>
      </c>
      <c r="AN21" s="161"/>
      <c r="AO21" s="161"/>
      <c r="AP21" s="161">
        <v>1</v>
      </c>
      <c r="AQ21" s="161"/>
      <c r="AR21" s="161"/>
      <c r="AS21" s="161"/>
      <c r="AT21" s="161"/>
      <c r="AU21" s="161"/>
      <c r="AV21" s="161"/>
      <c r="AW21" s="161"/>
      <c r="AX21" s="161"/>
      <c r="AY21" s="161">
        <v>7</v>
      </c>
      <c r="AZ21" s="161"/>
      <c r="BA21" s="161"/>
      <c r="BB21" s="161"/>
      <c r="BC21" s="161">
        <v>2</v>
      </c>
      <c r="BD21" s="161"/>
      <c r="BE21" s="161"/>
      <c r="BF21" s="161"/>
      <c r="BG21" s="164"/>
      <c r="BH21" s="164"/>
      <c r="BI21" s="164"/>
      <c r="BJ21" s="162"/>
      <c r="BK21" s="194">
        <f t="shared" si="7"/>
      </c>
      <c r="BL21" s="161"/>
      <c r="BM21" s="161"/>
      <c r="BN21" s="161"/>
      <c r="BO21" s="161"/>
      <c r="BP21" s="161"/>
      <c r="BQ21" s="161"/>
      <c r="BR21" s="161"/>
      <c r="BS21" s="161"/>
      <c r="BT21" s="161"/>
      <c r="BU21" s="161"/>
      <c r="BV21" s="161"/>
      <c r="BW21" s="161"/>
      <c r="BX21" s="163"/>
      <c r="BY21" s="163"/>
      <c r="BZ21" s="194">
        <f t="shared" si="11"/>
        <v>4</v>
      </c>
      <c r="CA21" s="161"/>
      <c r="CB21" s="161"/>
      <c r="CC21" s="161"/>
      <c r="CD21" s="161"/>
      <c r="CE21" s="161"/>
      <c r="CF21" s="161"/>
      <c r="CG21" s="162">
        <v>4</v>
      </c>
      <c r="CH21" s="194">
        <f t="shared" si="8"/>
        <v>13</v>
      </c>
      <c r="CI21" s="161"/>
      <c r="CJ21" s="161"/>
      <c r="CK21" s="161">
        <v>13</v>
      </c>
      <c r="CL21" s="161"/>
      <c r="CM21" s="161"/>
      <c r="CN21" s="161"/>
      <c r="CO21" s="161"/>
      <c r="CP21" s="164"/>
      <c r="CQ21" s="194">
        <f t="shared" si="9"/>
        <v>2</v>
      </c>
      <c r="CR21" s="161">
        <v>1</v>
      </c>
      <c r="CS21" s="161">
        <v>1</v>
      </c>
      <c r="CT21" s="162"/>
      <c r="CU21" s="195"/>
    </row>
    <row r="22" spans="1:99" s="36" customFormat="1" ht="53.25" customHeight="1">
      <c r="A22" s="153" t="s">
        <v>49</v>
      </c>
      <c r="B22" s="154">
        <f t="shared" si="10"/>
        <v>491</v>
      </c>
      <c r="C22" s="192">
        <f t="shared" si="12"/>
        <v>325</v>
      </c>
      <c r="D22" s="161"/>
      <c r="E22" s="161"/>
      <c r="F22" s="161"/>
      <c r="G22" s="161"/>
      <c r="H22" s="161"/>
      <c r="I22" s="161">
        <v>168</v>
      </c>
      <c r="J22" s="161">
        <v>2</v>
      </c>
      <c r="K22" s="161"/>
      <c r="L22" s="161"/>
      <c r="M22" s="161">
        <v>14</v>
      </c>
      <c r="N22" s="161"/>
      <c r="O22" s="161"/>
      <c r="P22" s="161"/>
      <c r="Q22" s="161">
        <v>1</v>
      </c>
      <c r="R22" s="161">
        <v>9</v>
      </c>
      <c r="S22" s="161"/>
      <c r="T22" s="161">
        <v>1</v>
      </c>
      <c r="U22" s="161">
        <v>2</v>
      </c>
      <c r="V22" s="161"/>
      <c r="W22" s="161"/>
      <c r="X22" s="161">
        <v>53</v>
      </c>
      <c r="Y22" s="161"/>
      <c r="Z22" s="161"/>
      <c r="AA22" s="178">
        <v>2</v>
      </c>
      <c r="AB22" s="164">
        <v>72</v>
      </c>
      <c r="AC22" s="162">
        <v>1</v>
      </c>
      <c r="AD22" s="193">
        <f t="shared" si="6"/>
        <v>3</v>
      </c>
      <c r="AE22" s="161"/>
      <c r="AF22" s="161"/>
      <c r="AG22" s="161"/>
      <c r="AH22" s="161"/>
      <c r="AI22" s="161"/>
      <c r="AJ22" s="161"/>
      <c r="AK22" s="161"/>
      <c r="AL22" s="161"/>
      <c r="AM22" s="161">
        <v>1</v>
      </c>
      <c r="AN22" s="161"/>
      <c r="AO22" s="161"/>
      <c r="AP22" s="161"/>
      <c r="AQ22" s="161"/>
      <c r="AR22" s="161"/>
      <c r="AS22" s="161"/>
      <c r="AT22" s="161"/>
      <c r="AU22" s="161"/>
      <c r="AV22" s="161"/>
      <c r="AW22" s="161"/>
      <c r="AX22" s="156"/>
      <c r="AY22" s="161">
        <v>1</v>
      </c>
      <c r="AZ22" s="161"/>
      <c r="BA22" s="161"/>
      <c r="BB22" s="161"/>
      <c r="BC22" s="161"/>
      <c r="BD22" s="161"/>
      <c r="BE22" s="161"/>
      <c r="BF22" s="161"/>
      <c r="BG22" s="164"/>
      <c r="BH22" s="164"/>
      <c r="BI22" s="164"/>
      <c r="BJ22" s="162">
        <v>1</v>
      </c>
      <c r="BK22" s="194">
        <f t="shared" si="7"/>
      </c>
      <c r="BL22" s="161"/>
      <c r="BM22" s="161"/>
      <c r="BN22" s="161"/>
      <c r="BO22" s="161"/>
      <c r="BP22" s="161"/>
      <c r="BQ22" s="161"/>
      <c r="BR22" s="161"/>
      <c r="BS22" s="161"/>
      <c r="BT22" s="161"/>
      <c r="BU22" s="161"/>
      <c r="BV22" s="161"/>
      <c r="BW22" s="161"/>
      <c r="BX22" s="163"/>
      <c r="BY22" s="163"/>
      <c r="BZ22" s="194">
        <f t="shared" si="11"/>
        <v>7</v>
      </c>
      <c r="CA22" s="161">
        <v>1</v>
      </c>
      <c r="CB22" s="161"/>
      <c r="CC22" s="161"/>
      <c r="CD22" s="161"/>
      <c r="CE22" s="161"/>
      <c r="CF22" s="161"/>
      <c r="CG22" s="162">
        <v>6</v>
      </c>
      <c r="CH22" s="194">
        <f t="shared" si="8"/>
        <v>155</v>
      </c>
      <c r="CI22" s="161">
        <v>1</v>
      </c>
      <c r="CJ22" s="161">
        <v>2</v>
      </c>
      <c r="CK22" s="161">
        <v>95</v>
      </c>
      <c r="CL22" s="161"/>
      <c r="CM22" s="161"/>
      <c r="CN22" s="161">
        <v>56</v>
      </c>
      <c r="CO22" s="161">
        <v>1</v>
      </c>
      <c r="CP22" s="164"/>
      <c r="CQ22" s="194">
        <f t="shared" si="9"/>
      </c>
      <c r="CR22" s="161"/>
      <c r="CS22" s="161"/>
      <c r="CT22" s="162"/>
      <c r="CU22" s="195">
        <v>1</v>
      </c>
    </row>
    <row r="23" spans="1:99" s="36" customFormat="1" ht="53.25" customHeight="1" thickBot="1">
      <c r="A23" s="166" t="s">
        <v>50</v>
      </c>
      <c r="B23" s="167">
        <f t="shared" si="10"/>
        <v>130</v>
      </c>
      <c r="C23" s="196">
        <f t="shared" si="12"/>
        <v>118</v>
      </c>
      <c r="D23" s="169"/>
      <c r="E23" s="169"/>
      <c r="F23" s="169"/>
      <c r="G23" s="169"/>
      <c r="H23" s="169"/>
      <c r="I23" s="169">
        <v>40</v>
      </c>
      <c r="J23" s="169">
        <v>5</v>
      </c>
      <c r="K23" s="169"/>
      <c r="L23" s="169"/>
      <c r="M23" s="169">
        <v>5</v>
      </c>
      <c r="N23" s="169"/>
      <c r="O23" s="169"/>
      <c r="P23" s="169"/>
      <c r="Q23" s="169">
        <v>2</v>
      </c>
      <c r="R23" s="169">
        <v>15</v>
      </c>
      <c r="S23" s="169"/>
      <c r="T23" s="169">
        <v>1</v>
      </c>
      <c r="U23" s="169"/>
      <c r="V23" s="169"/>
      <c r="W23" s="169"/>
      <c r="X23" s="169">
        <v>10</v>
      </c>
      <c r="Y23" s="169"/>
      <c r="Z23" s="169"/>
      <c r="AA23" s="169">
        <v>4</v>
      </c>
      <c r="AB23" s="170">
        <v>36</v>
      </c>
      <c r="AC23" s="171"/>
      <c r="AD23" s="197">
        <f t="shared" si="6"/>
        <v>4</v>
      </c>
      <c r="AE23" s="169"/>
      <c r="AF23" s="169"/>
      <c r="AG23" s="169"/>
      <c r="AH23" s="169"/>
      <c r="AI23" s="169"/>
      <c r="AJ23" s="169">
        <v>1</v>
      </c>
      <c r="AK23" s="169"/>
      <c r="AL23" s="169"/>
      <c r="AM23" s="169"/>
      <c r="AN23" s="169">
        <v>1</v>
      </c>
      <c r="AO23" s="169"/>
      <c r="AP23" s="169"/>
      <c r="AQ23" s="169"/>
      <c r="AR23" s="169"/>
      <c r="AS23" s="169"/>
      <c r="AT23" s="169"/>
      <c r="AU23" s="169"/>
      <c r="AV23" s="169"/>
      <c r="AW23" s="169"/>
      <c r="AX23" s="169"/>
      <c r="AY23" s="169">
        <v>1</v>
      </c>
      <c r="AZ23" s="169"/>
      <c r="BA23" s="169">
        <v>1</v>
      </c>
      <c r="BB23" s="169"/>
      <c r="BC23" s="169"/>
      <c r="BD23" s="169"/>
      <c r="BE23" s="169"/>
      <c r="BF23" s="169"/>
      <c r="BG23" s="169"/>
      <c r="BH23" s="169"/>
      <c r="BI23" s="169"/>
      <c r="BJ23" s="215"/>
      <c r="BK23" s="198">
        <f t="shared" si="7"/>
      </c>
      <c r="BL23" s="169"/>
      <c r="BM23" s="169"/>
      <c r="BN23" s="169"/>
      <c r="BO23" s="169"/>
      <c r="BP23" s="169"/>
      <c r="BQ23" s="169"/>
      <c r="BR23" s="169"/>
      <c r="BS23" s="169"/>
      <c r="BT23" s="169"/>
      <c r="BU23" s="169"/>
      <c r="BV23" s="169"/>
      <c r="BW23" s="169"/>
      <c r="BX23" s="172"/>
      <c r="BY23" s="172"/>
      <c r="BZ23" s="198">
        <f t="shared" si="11"/>
        <v>3</v>
      </c>
      <c r="CA23" s="169"/>
      <c r="CB23" s="169"/>
      <c r="CC23" s="169"/>
      <c r="CD23" s="169"/>
      <c r="CE23" s="169"/>
      <c r="CF23" s="169"/>
      <c r="CG23" s="171">
        <v>3</v>
      </c>
      <c r="CH23" s="198">
        <f t="shared" si="8"/>
        <v>5</v>
      </c>
      <c r="CI23" s="169"/>
      <c r="CJ23" s="169"/>
      <c r="CK23" s="169">
        <v>3</v>
      </c>
      <c r="CL23" s="169">
        <v>1</v>
      </c>
      <c r="CM23" s="169"/>
      <c r="CN23" s="169"/>
      <c r="CO23" s="169">
        <v>1</v>
      </c>
      <c r="CP23" s="170"/>
      <c r="CQ23" s="198">
        <f t="shared" si="9"/>
      </c>
      <c r="CR23" s="169"/>
      <c r="CS23" s="169"/>
      <c r="CT23" s="171"/>
      <c r="CU23" s="199"/>
    </row>
    <row r="24" spans="2:98" ht="14.25">
      <c r="B24" s="23"/>
      <c r="C24" s="23"/>
      <c r="D24" s="24"/>
      <c r="E24" s="24"/>
      <c r="F24" s="25"/>
      <c r="G24" s="25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5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5"/>
      <c r="AF24" s="24"/>
      <c r="AG24" s="24"/>
      <c r="AH24" s="24"/>
      <c r="AI24" s="25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5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BZ24" s="24"/>
      <c r="CA24" s="24"/>
      <c r="CB24" s="24"/>
      <c r="CC24" s="24"/>
      <c r="CD24" s="24"/>
      <c r="CE24" s="24"/>
      <c r="CF24" s="24"/>
      <c r="CG24" s="24"/>
      <c r="CH24" s="174"/>
      <c r="CI24" s="24"/>
      <c r="CJ24" s="24"/>
      <c r="CK24" s="24"/>
      <c r="CL24" s="24"/>
      <c r="CM24" s="24"/>
      <c r="CN24" s="24"/>
      <c r="CO24" s="24"/>
      <c r="CP24" s="24"/>
      <c r="CQ24" s="24"/>
      <c r="CR24" s="24"/>
      <c r="CS24" s="24"/>
      <c r="CT24" s="24"/>
    </row>
    <row r="25" spans="2:98" ht="19.5" customHeight="1">
      <c r="B25" s="21"/>
      <c r="C25" s="21"/>
      <c r="D25" s="1" t="s">
        <v>283</v>
      </c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1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  <c r="CA25" s="24"/>
      <c r="CB25" s="24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4"/>
      <c r="CP25" s="24"/>
      <c r="CQ25" s="24"/>
      <c r="CR25" s="24"/>
      <c r="CS25" s="24"/>
      <c r="CT25" s="24"/>
    </row>
    <row r="26" spans="2:98" ht="19.5" customHeight="1">
      <c r="B26" s="21"/>
      <c r="C26" s="21"/>
      <c r="D26" s="1" t="s">
        <v>284</v>
      </c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1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24"/>
      <c r="BZ26" s="24"/>
      <c r="CA26" s="24"/>
      <c r="CB26" s="24"/>
      <c r="CC26" s="24"/>
      <c r="CD26" s="24"/>
      <c r="CE26" s="24"/>
      <c r="CF26" s="24"/>
      <c r="CG26" s="24"/>
      <c r="CH26" s="24"/>
      <c r="CI26" s="24"/>
      <c r="CJ26" s="24"/>
      <c r="CK26" s="24"/>
      <c r="CL26" s="24"/>
      <c r="CM26" s="24"/>
      <c r="CN26" s="24"/>
      <c r="CO26" s="24"/>
      <c r="CP26" s="24"/>
      <c r="CQ26" s="24"/>
      <c r="CR26" s="24"/>
      <c r="CS26" s="24"/>
      <c r="CT26" s="24"/>
    </row>
    <row r="27" spans="2:98" ht="17.25">
      <c r="B27" s="24"/>
      <c r="C27" s="24"/>
      <c r="D27" s="1" t="s">
        <v>285</v>
      </c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24"/>
      <c r="BU27" s="24"/>
      <c r="BV27" s="24"/>
      <c r="BW27" s="24"/>
      <c r="BX27" s="24"/>
      <c r="BY27" s="24"/>
      <c r="BZ27" s="24"/>
      <c r="CA27" s="24"/>
      <c r="CB27" s="24"/>
      <c r="CC27" s="24"/>
      <c r="CD27" s="24"/>
      <c r="CE27" s="24"/>
      <c r="CF27" s="24"/>
      <c r="CG27" s="24"/>
      <c r="CH27" s="24"/>
      <c r="CI27" s="24"/>
      <c r="CJ27" s="24"/>
      <c r="CK27" s="24"/>
      <c r="CL27" s="24"/>
      <c r="CM27" s="24"/>
      <c r="CN27" s="24"/>
      <c r="CO27" s="24"/>
      <c r="CP27" s="24"/>
      <c r="CQ27" s="24"/>
      <c r="CR27" s="24"/>
      <c r="CS27" s="24"/>
      <c r="CT27" s="24"/>
    </row>
    <row r="28" spans="2:98" ht="14.25"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24"/>
      <c r="BS28" s="24"/>
      <c r="BT28" s="24"/>
      <c r="BU28" s="24"/>
      <c r="BV28" s="24"/>
      <c r="BW28" s="24"/>
      <c r="BX28" s="24"/>
      <c r="BY28" s="24"/>
      <c r="BZ28" s="24"/>
      <c r="CA28" s="24"/>
      <c r="CB28" s="24"/>
      <c r="CC28" s="24"/>
      <c r="CD28" s="24"/>
      <c r="CE28" s="24"/>
      <c r="CF28" s="24"/>
      <c r="CG28" s="24"/>
      <c r="CH28" s="24"/>
      <c r="CI28" s="24"/>
      <c r="CJ28" s="24"/>
      <c r="CK28" s="24"/>
      <c r="CL28" s="24"/>
      <c r="CM28" s="24"/>
      <c r="CN28" s="24"/>
      <c r="CO28" s="24"/>
      <c r="CP28" s="24"/>
      <c r="CQ28" s="24"/>
      <c r="CR28" s="24"/>
      <c r="CS28" s="24"/>
      <c r="CT28" s="24"/>
    </row>
    <row r="29" spans="2:98" ht="14.25"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24"/>
      <c r="BQ29" s="24"/>
      <c r="BR29" s="24"/>
      <c r="BS29" s="24"/>
      <c r="BT29" s="24"/>
      <c r="BU29" s="24"/>
      <c r="BV29" s="24"/>
      <c r="BW29" s="24"/>
      <c r="BX29" s="24"/>
      <c r="BY29" s="24"/>
      <c r="BZ29" s="24"/>
      <c r="CA29" s="24"/>
      <c r="CB29" s="24"/>
      <c r="CC29" s="24"/>
      <c r="CD29" s="24"/>
      <c r="CE29" s="24"/>
      <c r="CF29" s="24"/>
      <c r="CG29" s="24"/>
      <c r="CH29" s="24"/>
      <c r="CI29" s="24"/>
      <c r="CJ29" s="24"/>
      <c r="CK29" s="24"/>
      <c r="CL29" s="24"/>
      <c r="CM29" s="24"/>
      <c r="CN29" s="24"/>
      <c r="CO29" s="24"/>
      <c r="CP29" s="24"/>
      <c r="CQ29" s="24"/>
      <c r="CR29" s="24"/>
      <c r="CS29" s="24"/>
      <c r="CT29" s="24"/>
    </row>
    <row r="30" spans="2:98" ht="14.25">
      <c r="B30" s="21"/>
      <c r="C30" s="21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  <c r="BN30" s="24"/>
      <c r="BO30" s="24"/>
      <c r="BP30" s="24"/>
      <c r="BQ30" s="24"/>
      <c r="BR30" s="24"/>
      <c r="BS30" s="24"/>
      <c r="BT30" s="24"/>
      <c r="BU30" s="24"/>
      <c r="BV30" s="24"/>
      <c r="BW30" s="24"/>
      <c r="BX30" s="24"/>
      <c r="BY30" s="24"/>
      <c r="BZ30" s="24"/>
      <c r="CA30" s="24"/>
      <c r="CB30" s="24"/>
      <c r="CC30" s="24"/>
      <c r="CD30" s="24"/>
      <c r="CE30" s="24"/>
      <c r="CF30" s="24"/>
      <c r="CG30" s="24"/>
      <c r="CH30" s="24"/>
      <c r="CI30" s="24"/>
      <c r="CJ30" s="24"/>
      <c r="CK30" s="24"/>
      <c r="CL30" s="24"/>
      <c r="CM30" s="24"/>
      <c r="CN30" s="24"/>
      <c r="CO30" s="24"/>
      <c r="CP30" s="24"/>
      <c r="CQ30" s="24"/>
      <c r="CR30" s="24"/>
      <c r="CS30" s="24"/>
      <c r="CT30" s="24"/>
    </row>
    <row r="31" spans="2:98" ht="14.25">
      <c r="B31" s="21"/>
      <c r="C31" s="21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4"/>
      <c r="BM31" s="24"/>
      <c r="BN31" s="24"/>
      <c r="BO31" s="24"/>
      <c r="BP31" s="24"/>
      <c r="BQ31" s="24"/>
      <c r="BR31" s="24"/>
      <c r="BS31" s="24"/>
      <c r="BT31" s="24"/>
      <c r="BU31" s="24"/>
      <c r="BV31" s="24"/>
      <c r="BW31" s="24"/>
      <c r="BX31" s="24"/>
      <c r="BY31" s="24"/>
      <c r="BZ31" s="24"/>
      <c r="CA31" s="24"/>
      <c r="CB31" s="24"/>
      <c r="CC31" s="24"/>
      <c r="CD31" s="24"/>
      <c r="CE31" s="24"/>
      <c r="CF31" s="24"/>
      <c r="CG31" s="24"/>
      <c r="CH31" s="24"/>
      <c r="CI31" s="24"/>
      <c r="CJ31" s="24"/>
      <c r="CK31" s="24"/>
      <c r="CL31" s="24"/>
      <c r="CM31" s="24"/>
      <c r="CN31" s="24"/>
      <c r="CO31" s="24"/>
      <c r="CP31" s="24"/>
      <c r="CQ31" s="24"/>
      <c r="CR31" s="24"/>
      <c r="CS31" s="24"/>
      <c r="CT31" s="24"/>
    </row>
    <row r="32" spans="2:98" ht="14.25"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  <c r="CC32" s="24"/>
      <c r="CD32" s="24"/>
      <c r="CE32" s="24"/>
      <c r="CF32" s="24"/>
      <c r="CG32" s="24"/>
      <c r="CH32" s="24"/>
      <c r="CI32" s="24"/>
      <c r="CJ32" s="24"/>
      <c r="CK32" s="24"/>
      <c r="CL32" s="24"/>
      <c r="CM32" s="24"/>
      <c r="CN32" s="24"/>
      <c r="CO32" s="24"/>
      <c r="CP32" s="24"/>
      <c r="CQ32" s="24"/>
      <c r="CR32" s="24"/>
      <c r="CS32" s="24"/>
      <c r="CT32" s="24"/>
    </row>
    <row r="33" spans="2:98" ht="14.25"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4"/>
      <c r="BQ33" s="24"/>
      <c r="BR33" s="24"/>
      <c r="BS33" s="24"/>
      <c r="BT33" s="24"/>
      <c r="BU33" s="24"/>
      <c r="BV33" s="24"/>
      <c r="BW33" s="24"/>
      <c r="BX33" s="24"/>
      <c r="BY33" s="24"/>
      <c r="BZ33" s="24"/>
      <c r="CA33" s="24"/>
      <c r="CB33" s="24"/>
      <c r="CC33" s="24"/>
      <c r="CD33" s="24"/>
      <c r="CE33" s="24"/>
      <c r="CF33" s="24"/>
      <c r="CG33" s="24"/>
      <c r="CH33" s="24"/>
      <c r="CI33" s="24"/>
      <c r="CJ33" s="24"/>
      <c r="CK33" s="24"/>
      <c r="CL33" s="24"/>
      <c r="CM33" s="24"/>
      <c r="CN33" s="24"/>
      <c r="CO33" s="24"/>
      <c r="CP33" s="24"/>
      <c r="CQ33" s="24"/>
      <c r="CR33" s="24"/>
      <c r="CS33" s="24"/>
      <c r="CT33" s="24"/>
    </row>
    <row r="34" spans="2:98" ht="14.25"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</row>
    <row r="35" spans="2:98" ht="14.25"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</row>
    <row r="36" spans="2:98" ht="14.25"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4"/>
      <c r="CC36" s="24"/>
      <c r="CD36" s="24"/>
      <c r="CE36" s="24"/>
      <c r="CF36" s="24"/>
      <c r="CG36" s="24"/>
      <c r="CH36" s="24"/>
      <c r="CI36" s="24"/>
      <c r="CJ36" s="24"/>
      <c r="CK36" s="24"/>
      <c r="CL36" s="24"/>
      <c r="CM36" s="24"/>
      <c r="CN36" s="24"/>
      <c r="CO36" s="24"/>
      <c r="CP36" s="24"/>
      <c r="CQ36" s="24"/>
      <c r="CR36" s="24"/>
      <c r="CS36" s="24"/>
      <c r="CT36" s="24"/>
    </row>
    <row r="37" spans="2:98" ht="14.25"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  <c r="BI37" s="24"/>
      <c r="BJ37" s="24"/>
      <c r="BK37" s="24"/>
      <c r="BL37" s="24"/>
      <c r="BM37" s="24"/>
      <c r="BN37" s="24"/>
      <c r="BO37" s="24"/>
      <c r="BP37" s="24"/>
      <c r="BQ37" s="24"/>
      <c r="BR37" s="24"/>
      <c r="BS37" s="24"/>
      <c r="BT37" s="24"/>
      <c r="BU37" s="24"/>
      <c r="BV37" s="24"/>
      <c r="BW37" s="24"/>
      <c r="BX37" s="24"/>
      <c r="BY37" s="24"/>
      <c r="BZ37" s="24"/>
      <c r="CA37" s="24"/>
      <c r="CB37" s="24"/>
      <c r="CC37" s="24"/>
      <c r="CD37" s="24"/>
      <c r="CE37" s="24"/>
      <c r="CF37" s="24"/>
      <c r="CG37" s="24"/>
      <c r="CH37" s="24"/>
      <c r="CI37" s="24"/>
      <c r="CJ37" s="24"/>
      <c r="CK37" s="24"/>
      <c r="CL37" s="24"/>
      <c r="CM37" s="24"/>
      <c r="CN37" s="24"/>
      <c r="CO37" s="24"/>
      <c r="CP37" s="24"/>
      <c r="CQ37" s="24"/>
      <c r="CR37" s="24"/>
      <c r="CS37" s="24"/>
      <c r="CT37" s="24"/>
    </row>
    <row r="38" spans="2:98" ht="14.25"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4"/>
      <c r="BX38" s="24"/>
      <c r="BY38" s="24"/>
      <c r="BZ38" s="24"/>
      <c r="CA38" s="24"/>
      <c r="CB38" s="24"/>
      <c r="CC38" s="24"/>
      <c r="CD38" s="24"/>
      <c r="CE38" s="24"/>
      <c r="CF38" s="24"/>
      <c r="CG38" s="24"/>
      <c r="CH38" s="24"/>
      <c r="CI38" s="24"/>
      <c r="CJ38" s="24"/>
      <c r="CK38" s="24"/>
      <c r="CL38" s="24"/>
      <c r="CM38" s="24"/>
      <c r="CN38" s="24"/>
      <c r="CO38" s="24"/>
      <c r="CP38" s="24"/>
      <c r="CQ38" s="24"/>
      <c r="CR38" s="24"/>
      <c r="CS38" s="24"/>
      <c r="CT38" s="24"/>
    </row>
    <row r="39" spans="2:98" ht="14.25"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24"/>
      <c r="BG39" s="24"/>
      <c r="BH39" s="24"/>
      <c r="BI39" s="24"/>
      <c r="BJ39" s="24"/>
      <c r="BK39" s="24"/>
      <c r="BL39" s="24"/>
      <c r="BM39" s="24"/>
      <c r="BN39" s="24"/>
      <c r="BO39" s="24"/>
      <c r="BP39" s="24"/>
      <c r="BQ39" s="24"/>
      <c r="BR39" s="24"/>
      <c r="BS39" s="24"/>
      <c r="BT39" s="24"/>
      <c r="BU39" s="24"/>
      <c r="BV39" s="24"/>
      <c r="BW39" s="24"/>
      <c r="BX39" s="24"/>
      <c r="BY39" s="24"/>
      <c r="BZ39" s="24"/>
      <c r="CA39" s="24"/>
      <c r="CB39" s="24"/>
      <c r="CC39" s="24"/>
      <c r="CD39" s="24"/>
      <c r="CE39" s="24"/>
      <c r="CF39" s="24"/>
      <c r="CG39" s="24"/>
      <c r="CH39" s="24"/>
      <c r="CI39" s="24"/>
      <c r="CJ39" s="24"/>
      <c r="CK39" s="24"/>
      <c r="CL39" s="24"/>
      <c r="CM39" s="24"/>
      <c r="CN39" s="24"/>
      <c r="CO39" s="24"/>
      <c r="CP39" s="24"/>
      <c r="CQ39" s="24"/>
      <c r="CR39" s="24"/>
      <c r="CS39" s="24"/>
      <c r="CT39" s="24"/>
    </row>
    <row r="40" spans="2:98" ht="14.25"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  <c r="BF40" s="24"/>
      <c r="BG40" s="24"/>
      <c r="BH40" s="24"/>
      <c r="BI40" s="24"/>
      <c r="BJ40" s="24"/>
      <c r="BK40" s="24"/>
      <c r="BL40" s="24"/>
      <c r="BM40" s="24"/>
      <c r="BN40" s="24"/>
      <c r="BO40" s="24"/>
      <c r="BP40" s="24"/>
      <c r="BQ40" s="24"/>
      <c r="BR40" s="24"/>
      <c r="BS40" s="24"/>
      <c r="BT40" s="24"/>
      <c r="BU40" s="24"/>
      <c r="BV40" s="24"/>
      <c r="BW40" s="24"/>
      <c r="BX40" s="24"/>
      <c r="BY40" s="24"/>
      <c r="BZ40" s="24"/>
      <c r="CA40" s="24"/>
      <c r="CB40" s="24"/>
      <c r="CC40" s="24"/>
      <c r="CD40" s="24"/>
      <c r="CE40" s="24"/>
      <c r="CF40" s="24"/>
      <c r="CG40" s="24"/>
      <c r="CH40" s="24"/>
      <c r="CI40" s="24"/>
      <c r="CJ40" s="24"/>
      <c r="CK40" s="24"/>
      <c r="CL40" s="24"/>
      <c r="CM40" s="24"/>
      <c r="CN40" s="24"/>
      <c r="CO40" s="24"/>
      <c r="CP40" s="24"/>
      <c r="CQ40" s="24"/>
      <c r="CR40" s="24"/>
      <c r="CS40" s="24"/>
      <c r="CT40" s="24"/>
    </row>
    <row r="41" spans="2:98" ht="14.25"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/>
      <c r="BF41" s="24"/>
      <c r="BG41" s="24"/>
      <c r="BH41" s="24"/>
      <c r="BI41" s="24"/>
      <c r="BJ41" s="24"/>
      <c r="BK41" s="24"/>
      <c r="BL41" s="24"/>
      <c r="BM41" s="24"/>
      <c r="BN41" s="24"/>
      <c r="BO41" s="24"/>
      <c r="BP41" s="24"/>
      <c r="BQ41" s="24"/>
      <c r="BR41" s="24"/>
      <c r="BS41" s="24"/>
      <c r="BT41" s="24"/>
      <c r="BU41" s="24"/>
      <c r="BV41" s="24"/>
      <c r="BW41" s="24"/>
      <c r="BX41" s="24"/>
      <c r="BY41" s="24"/>
      <c r="BZ41" s="24"/>
      <c r="CA41" s="24"/>
      <c r="CB41" s="24"/>
      <c r="CC41" s="24"/>
      <c r="CD41" s="24"/>
      <c r="CE41" s="24"/>
      <c r="CF41" s="24"/>
      <c r="CG41" s="24"/>
      <c r="CH41" s="24"/>
      <c r="CI41" s="24"/>
      <c r="CJ41" s="24"/>
      <c r="CK41" s="24"/>
      <c r="CL41" s="24"/>
      <c r="CM41" s="24"/>
      <c r="CN41" s="24"/>
      <c r="CO41" s="24"/>
      <c r="CP41" s="24"/>
      <c r="CQ41" s="24"/>
      <c r="CR41" s="24"/>
      <c r="CS41" s="24"/>
      <c r="CT41" s="24"/>
    </row>
    <row r="42" spans="2:98" ht="14.25"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4"/>
      <c r="BE42" s="24"/>
      <c r="BF42" s="24"/>
      <c r="BG42" s="24"/>
      <c r="BH42" s="24"/>
      <c r="BI42" s="24"/>
      <c r="BJ42" s="24"/>
      <c r="BK42" s="24"/>
      <c r="BL42" s="24"/>
      <c r="BM42" s="24"/>
      <c r="BN42" s="24"/>
      <c r="BO42" s="24"/>
      <c r="BP42" s="24"/>
      <c r="BQ42" s="24"/>
      <c r="BR42" s="24"/>
      <c r="BS42" s="24"/>
      <c r="BT42" s="24"/>
      <c r="BU42" s="24"/>
      <c r="BV42" s="24"/>
      <c r="BW42" s="24"/>
      <c r="BX42" s="24"/>
      <c r="BY42" s="24"/>
      <c r="BZ42" s="24"/>
      <c r="CA42" s="24"/>
      <c r="CB42" s="24"/>
      <c r="CC42" s="24"/>
      <c r="CD42" s="24"/>
      <c r="CE42" s="24"/>
      <c r="CF42" s="24"/>
      <c r="CG42" s="24"/>
      <c r="CH42" s="24"/>
      <c r="CI42" s="24"/>
      <c r="CJ42" s="24"/>
      <c r="CK42" s="24"/>
      <c r="CL42" s="24"/>
      <c r="CM42" s="24"/>
      <c r="CN42" s="24"/>
      <c r="CO42" s="24"/>
      <c r="CP42" s="24"/>
      <c r="CQ42" s="24"/>
      <c r="CR42" s="24"/>
      <c r="CS42" s="24"/>
      <c r="CT42" s="24"/>
    </row>
    <row r="43" spans="2:98" ht="14.25"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4"/>
      <c r="BQ43" s="24"/>
      <c r="BR43" s="24"/>
      <c r="BS43" s="24"/>
      <c r="BT43" s="24"/>
      <c r="BU43" s="24"/>
      <c r="BV43" s="24"/>
      <c r="BW43" s="24"/>
      <c r="BX43" s="24"/>
      <c r="BY43" s="24"/>
      <c r="BZ43" s="24"/>
      <c r="CA43" s="24"/>
      <c r="CB43" s="24"/>
      <c r="CC43" s="24"/>
      <c r="CD43" s="24"/>
      <c r="CE43" s="24"/>
      <c r="CF43" s="24"/>
      <c r="CG43" s="24"/>
      <c r="CH43" s="24"/>
      <c r="CI43" s="24"/>
      <c r="CJ43" s="24"/>
      <c r="CK43" s="24"/>
      <c r="CL43" s="24"/>
      <c r="CM43" s="24"/>
      <c r="CN43" s="24"/>
      <c r="CO43" s="24"/>
      <c r="CP43" s="24"/>
      <c r="CQ43" s="24"/>
      <c r="CR43" s="24"/>
      <c r="CS43" s="24"/>
      <c r="CT43" s="24"/>
    </row>
    <row r="44" spans="2:98" ht="14.25"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  <c r="BF44" s="24"/>
      <c r="BG44" s="24"/>
      <c r="BH44" s="24"/>
      <c r="BI44" s="24"/>
      <c r="BJ44" s="24"/>
      <c r="BK44" s="24"/>
      <c r="BL44" s="24"/>
      <c r="BM44" s="24"/>
      <c r="BN44" s="24"/>
      <c r="BO44" s="24"/>
      <c r="BP44" s="24"/>
      <c r="BQ44" s="24"/>
      <c r="BR44" s="24"/>
      <c r="BS44" s="24"/>
      <c r="BT44" s="24"/>
      <c r="BU44" s="24"/>
      <c r="BV44" s="24"/>
      <c r="BW44" s="24"/>
      <c r="BX44" s="24"/>
      <c r="BY44" s="24"/>
      <c r="BZ44" s="24"/>
      <c r="CA44" s="24"/>
      <c r="CB44" s="24"/>
      <c r="CC44" s="24"/>
      <c r="CD44" s="24"/>
      <c r="CE44" s="24"/>
      <c r="CF44" s="24"/>
      <c r="CG44" s="24"/>
      <c r="CH44" s="24"/>
      <c r="CI44" s="24"/>
      <c r="CJ44" s="24"/>
      <c r="CK44" s="24"/>
      <c r="CL44" s="24"/>
      <c r="CM44" s="24"/>
      <c r="CN44" s="24"/>
      <c r="CO44" s="24"/>
      <c r="CP44" s="24"/>
      <c r="CQ44" s="24"/>
      <c r="CR44" s="24"/>
      <c r="CS44" s="24"/>
      <c r="CT44" s="24"/>
    </row>
    <row r="45" spans="2:98" ht="14.25"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24"/>
      <c r="BI45" s="24"/>
      <c r="BJ45" s="24"/>
      <c r="BK45" s="24"/>
      <c r="BL45" s="24"/>
      <c r="BM45" s="24"/>
      <c r="BN45" s="24"/>
      <c r="BO45" s="24"/>
      <c r="BP45" s="24"/>
      <c r="BQ45" s="24"/>
      <c r="BR45" s="24"/>
      <c r="BS45" s="24"/>
      <c r="BT45" s="24"/>
      <c r="BU45" s="24"/>
      <c r="BV45" s="24"/>
      <c r="BW45" s="24"/>
      <c r="BX45" s="24"/>
      <c r="BY45" s="24"/>
      <c r="BZ45" s="24"/>
      <c r="CA45" s="24"/>
      <c r="CB45" s="24"/>
      <c r="CC45" s="24"/>
      <c r="CD45" s="24"/>
      <c r="CE45" s="24"/>
      <c r="CF45" s="24"/>
      <c r="CG45" s="24"/>
      <c r="CH45" s="24"/>
      <c r="CI45" s="24"/>
      <c r="CJ45" s="24"/>
      <c r="CK45" s="24"/>
      <c r="CL45" s="24"/>
      <c r="CM45" s="24"/>
      <c r="CN45" s="24"/>
      <c r="CO45" s="24"/>
      <c r="CP45" s="24"/>
      <c r="CQ45" s="24"/>
      <c r="CR45" s="24"/>
      <c r="CS45" s="24"/>
      <c r="CT45" s="24"/>
    </row>
    <row r="46" spans="2:98" ht="14.25"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  <c r="BF46" s="24"/>
      <c r="BG46" s="24"/>
      <c r="BH46" s="24"/>
      <c r="BI46" s="24"/>
      <c r="BJ46" s="24"/>
      <c r="BK46" s="24"/>
      <c r="BL46" s="24"/>
      <c r="BM46" s="24"/>
      <c r="BN46" s="24"/>
      <c r="BO46" s="24"/>
      <c r="BP46" s="24"/>
      <c r="BQ46" s="24"/>
      <c r="BR46" s="24"/>
      <c r="BS46" s="24"/>
      <c r="BT46" s="24"/>
      <c r="BU46" s="24"/>
      <c r="BV46" s="24"/>
      <c r="BW46" s="24"/>
      <c r="BX46" s="24"/>
      <c r="BY46" s="24"/>
      <c r="BZ46" s="24"/>
      <c r="CA46" s="24"/>
      <c r="CB46" s="24"/>
      <c r="CC46" s="24"/>
      <c r="CD46" s="24"/>
      <c r="CE46" s="24"/>
      <c r="CF46" s="24"/>
      <c r="CG46" s="24"/>
      <c r="CH46" s="24"/>
      <c r="CI46" s="24"/>
      <c r="CJ46" s="24"/>
      <c r="CK46" s="24"/>
      <c r="CL46" s="24"/>
      <c r="CM46" s="24"/>
      <c r="CN46" s="24"/>
      <c r="CO46" s="24"/>
      <c r="CP46" s="24"/>
      <c r="CQ46" s="24"/>
      <c r="CR46" s="24"/>
      <c r="CS46" s="24"/>
      <c r="CT46" s="24"/>
    </row>
    <row r="47" spans="2:98" ht="14.25"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  <c r="BF47" s="24"/>
      <c r="BG47" s="24"/>
      <c r="BH47" s="24"/>
      <c r="BI47" s="24"/>
      <c r="BJ47" s="24"/>
      <c r="BK47" s="24"/>
      <c r="BL47" s="24"/>
      <c r="BM47" s="24"/>
      <c r="BN47" s="24"/>
      <c r="BO47" s="24"/>
      <c r="BP47" s="24"/>
      <c r="BQ47" s="24"/>
      <c r="BR47" s="24"/>
      <c r="BS47" s="24"/>
      <c r="BT47" s="24"/>
      <c r="BU47" s="24"/>
      <c r="BV47" s="24"/>
      <c r="BW47" s="24"/>
      <c r="BX47" s="24"/>
      <c r="BY47" s="24"/>
      <c r="BZ47" s="24"/>
      <c r="CA47" s="24"/>
      <c r="CB47" s="24"/>
      <c r="CC47" s="24"/>
      <c r="CD47" s="24"/>
      <c r="CE47" s="24"/>
      <c r="CF47" s="24"/>
      <c r="CG47" s="24"/>
      <c r="CH47" s="24"/>
      <c r="CI47" s="24"/>
      <c r="CJ47" s="24"/>
      <c r="CK47" s="24"/>
      <c r="CL47" s="24"/>
      <c r="CM47" s="24"/>
      <c r="CN47" s="24"/>
      <c r="CO47" s="24"/>
      <c r="CP47" s="24"/>
      <c r="CQ47" s="24"/>
      <c r="CR47" s="24"/>
      <c r="CS47" s="24"/>
      <c r="CT47" s="24"/>
    </row>
    <row r="48" spans="2:98" ht="14.25"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24"/>
      <c r="BC48" s="24"/>
      <c r="BD48" s="24"/>
      <c r="BE48" s="24"/>
      <c r="BF48" s="24"/>
      <c r="BG48" s="24"/>
      <c r="BH48" s="24"/>
      <c r="BI48" s="24"/>
      <c r="BJ48" s="24"/>
      <c r="BK48" s="24"/>
      <c r="BL48" s="24"/>
      <c r="BM48" s="24"/>
      <c r="BN48" s="24"/>
      <c r="BO48" s="24"/>
      <c r="BP48" s="24"/>
      <c r="BQ48" s="24"/>
      <c r="BR48" s="24"/>
      <c r="BS48" s="24"/>
      <c r="BT48" s="24"/>
      <c r="BU48" s="24"/>
      <c r="BV48" s="24"/>
      <c r="BW48" s="24"/>
      <c r="BX48" s="24"/>
      <c r="BY48" s="24"/>
      <c r="BZ48" s="24"/>
      <c r="CA48" s="24"/>
      <c r="CB48" s="24"/>
      <c r="CC48" s="24"/>
      <c r="CD48" s="24"/>
      <c r="CE48" s="24"/>
      <c r="CF48" s="24"/>
      <c r="CG48" s="24"/>
      <c r="CH48" s="24"/>
      <c r="CI48" s="24"/>
      <c r="CJ48" s="24"/>
      <c r="CK48" s="24"/>
      <c r="CL48" s="24"/>
      <c r="CM48" s="24"/>
      <c r="CN48" s="24"/>
      <c r="CO48" s="24"/>
      <c r="CP48" s="24"/>
      <c r="CQ48" s="24"/>
      <c r="CR48" s="24"/>
      <c r="CS48" s="24"/>
      <c r="CT48" s="24"/>
    </row>
    <row r="49" spans="2:98" ht="14.25"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4"/>
      <c r="BC49" s="24"/>
      <c r="BD49" s="24"/>
      <c r="BE49" s="24"/>
      <c r="BF49" s="24"/>
      <c r="BG49" s="24"/>
      <c r="BH49" s="24"/>
      <c r="BI49" s="24"/>
      <c r="BJ49" s="24"/>
      <c r="BK49" s="24"/>
      <c r="BL49" s="24"/>
      <c r="BM49" s="24"/>
      <c r="BN49" s="24"/>
      <c r="BO49" s="24"/>
      <c r="BP49" s="24"/>
      <c r="BQ49" s="24"/>
      <c r="BR49" s="24"/>
      <c r="BS49" s="24"/>
      <c r="BT49" s="24"/>
      <c r="BU49" s="24"/>
      <c r="BV49" s="24"/>
      <c r="BW49" s="24"/>
      <c r="BX49" s="24"/>
      <c r="BY49" s="24"/>
      <c r="BZ49" s="24"/>
      <c r="CA49" s="24"/>
      <c r="CB49" s="24"/>
      <c r="CC49" s="24"/>
      <c r="CD49" s="24"/>
      <c r="CE49" s="24"/>
      <c r="CF49" s="24"/>
      <c r="CG49" s="24"/>
      <c r="CH49" s="24"/>
      <c r="CI49" s="24"/>
      <c r="CJ49" s="24"/>
      <c r="CK49" s="24"/>
      <c r="CL49" s="24"/>
      <c r="CM49" s="24"/>
      <c r="CN49" s="24"/>
      <c r="CO49" s="24"/>
      <c r="CP49" s="24"/>
      <c r="CQ49" s="24"/>
      <c r="CR49" s="24"/>
      <c r="CS49" s="24"/>
      <c r="CT49" s="24"/>
    </row>
    <row r="50" spans="2:98" ht="14.25"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24"/>
      <c r="BC50" s="24"/>
      <c r="BD50" s="24"/>
      <c r="BE50" s="24"/>
      <c r="BF50" s="24"/>
      <c r="BG50" s="24"/>
      <c r="BH50" s="24"/>
      <c r="BI50" s="24"/>
      <c r="BJ50" s="24"/>
      <c r="BK50" s="24"/>
      <c r="BL50" s="24"/>
      <c r="BM50" s="24"/>
      <c r="BN50" s="24"/>
      <c r="BO50" s="24"/>
      <c r="BP50" s="24"/>
      <c r="BQ50" s="24"/>
      <c r="BR50" s="24"/>
      <c r="BS50" s="24"/>
      <c r="BT50" s="24"/>
      <c r="BU50" s="24"/>
      <c r="BV50" s="24"/>
      <c r="BW50" s="24"/>
      <c r="BX50" s="24"/>
      <c r="BY50" s="24"/>
      <c r="BZ50" s="24"/>
      <c r="CA50" s="24"/>
      <c r="CB50" s="24"/>
      <c r="CC50" s="24"/>
      <c r="CD50" s="24"/>
      <c r="CE50" s="24"/>
      <c r="CF50" s="24"/>
      <c r="CG50" s="24"/>
      <c r="CH50" s="24"/>
      <c r="CI50" s="24"/>
      <c r="CJ50" s="24"/>
      <c r="CK50" s="24"/>
      <c r="CL50" s="24"/>
      <c r="CM50" s="24"/>
      <c r="CN50" s="24"/>
      <c r="CO50" s="24"/>
      <c r="CP50" s="24"/>
      <c r="CQ50" s="24"/>
      <c r="CR50" s="24"/>
      <c r="CS50" s="24"/>
      <c r="CT50" s="24"/>
    </row>
    <row r="51" spans="2:98" ht="14.25"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  <c r="BA51" s="24"/>
      <c r="BB51" s="24"/>
      <c r="BC51" s="24"/>
      <c r="BD51" s="24"/>
      <c r="BE51" s="24"/>
      <c r="BF51" s="24"/>
      <c r="BG51" s="24"/>
      <c r="BH51" s="24"/>
      <c r="BI51" s="24"/>
      <c r="BJ51" s="24"/>
      <c r="BK51" s="24"/>
      <c r="BL51" s="24"/>
      <c r="BM51" s="24"/>
      <c r="BN51" s="24"/>
      <c r="BO51" s="24"/>
      <c r="BP51" s="24"/>
      <c r="BQ51" s="24"/>
      <c r="BR51" s="24"/>
      <c r="BS51" s="24"/>
      <c r="BT51" s="24"/>
      <c r="BU51" s="24"/>
      <c r="BV51" s="24"/>
      <c r="BW51" s="24"/>
      <c r="BX51" s="24"/>
      <c r="BY51" s="24"/>
      <c r="BZ51" s="24"/>
      <c r="CA51" s="24"/>
      <c r="CB51" s="24"/>
      <c r="CC51" s="24"/>
      <c r="CD51" s="24"/>
      <c r="CE51" s="24"/>
      <c r="CF51" s="24"/>
      <c r="CG51" s="24"/>
      <c r="CH51" s="24"/>
      <c r="CI51" s="24"/>
      <c r="CJ51" s="24"/>
      <c r="CK51" s="24"/>
      <c r="CL51" s="24"/>
      <c r="CM51" s="24"/>
      <c r="CN51" s="24"/>
      <c r="CO51" s="24"/>
      <c r="CP51" s="24"/>
      <c r="CQ51" s="24"/>
      <c r="CR51" s="24"/>
      <c r="CS51" s="24"/>
      <c r="CT51" s="24"/>
    </row>
    <row r="52" spans="2:98" ht="14.25"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4"/>
      <c r="BB52" s="24"/>
      <c r="BC52" s="24"/>
      <c r="BD52" s="24"/>
      <c r="BE52" s="24"/>
      <c r="BF52" s="24"/>
      <c r="BG52" s="24"/>
      <c r="BH52" s="24"/>
      <c r="BI52" s="24"/>
      <c r="BJ52" s="24"/>
      <c r="BK52" s="24"/>
      <c r="BL52" s="24"/>
      <c r="BM52" s="24"/>
      <c r="BN52" s="24"/>
      <c r="BO52" s="24"/>
      <c r="BP52" s="24"/>
      <c r="BQ52" s="24"/>
      <c r="BR52" s="24"/>
      <c r="BS52" s="24"/>
      <c r="BT52" s="24"/>
      <c r="BU52" s="24"/>
      <c r="BV52" s="24"/>
      <c r="BW52" s="24"/>
      <c r="BX52" s="24"/>
      <c r="BY52" s="24"/>
      <c r="BZ52" s="24"/>
      <c r="CA52" s="24"/>
      <c r="CB52" s="24"/>
      <c r="CC52" s="24"/>
      <c r="CD52" s="24"/>
      <c r="CE52" s="24"/>
      <c r="CF52" s="24"/>
      <c r="CG52" s="24"/>
      <c r="CH52" s="24"/>
      <c r="CI52" s="24"/>
      <c r="CJ52" s="24"/>
      <c r="CK52" s="24"/>
      <c r="CL52" s="24"/>
      <c r="CM52" s="24"/>
      <c r="CN52" s="24"/>
      <c r="CO52" s="24"/>
      <c r="CP52" s="24"/>
      <c r="CQ52" s="24"/>
      <c r="CR52" s="24"/>
      <c r="CS52" s="24"/>
      <c r="CT52" s="24"/>
    </row>
    <row r="53" spans="2:98" ht="14.25"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  <c r="BA53" s="24"/>
      <c r="BB53" s="24"/>
      <c r="BC53" s="24"/>
      <c r="BD53" s="24"/>
      <c r="BE53" s="24"/>
      <c r="BF53" s="24"/>
      <c r="BG53" s="24"/>
      <c r="BH53" s="24"/>
      <c r="BI53" s="24"/>
      <c r="BJ53" s="24"/>
      <c r="BK53" s="24"/>
      <c r="BL53" s="24"/>
      <c r="BM53" s="24"/>
      <c r="BN53" s="24"/>
      <c r="BO53" s="24"/>
      <c r="BP53" s="24"/>
      <c r="BQ53" s="24"/>
      <c r="BR53" s="24"/>
      <c r="BS53" s="24"/>
      <c r="BT53" s="24"/>
      <c r="BU53" s="24"/>
      <c r="BV53" s="24"/>
      <c r="BW53" s="24"/>
      <c r="BX53" s="24"/>
      <c r="BY53" s="24"/>
      <c r="BZ53" s="24"/>
      <c r="CA53" s="24"/>
      <c r="CB53" s="24"/>
      <c r="CC53" s="24"/>
      <c r="CD53" s="24"/>
      <c r="CE53" s="24"/>
      <c r="CF53" s="24"/>
      <c r="CG53" s="24"/>
      <c r="CH53" s="24"/>
      <c r="CI53" s="24"/>
      <c r="CJ53" s="24"/>
      <c r="CK53" s="24"/>
      <c r="CL53" s="24"/>
      <c r="CM53" s="24"/>
      <c r="CN53" s="24"/>
      <c r="CO53" s="24"/>
      <c r="CP53" s="24"/>
      <c r="CQ53" s="24"/>
      <c r="CR53" s="24"/>
      <c r="CS53" s="24"/>
      <c r="CT53" s="24"/>
    </row>
    <row r="54" spans="2:98" ht="14.25"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  <c r="BA54" s="24"/>
      <c r="BB54" s="24"/>
      <c r="BC54" s="24"/>
      <c r="BD54" s="24"/>
      <c r="BE54" s="24"/>
      <c r="BF54" s="24"/>
      <c r="BG54" s="24"/>
      <c r="BH54" s="24"/>
      <c r="BI54" s="24"/>
      <c r="BJ54" s="24"/>
      <c r="BK54" s="24"/>
      <c r="BL54" s="24"/>
      <c r="BM54" s="24"/>
      <c r="BN54" s="24"/>
      <c r="BO54" s="24"/>
      <c r="BP54" s="24"/>
      <c r="BQ54" s="24"/>
      <c r="BR54" s="24"/>
      <c r="BS54" s="24"/>
      <c r="BT54" s="24"/>
      <c r="BU54" s="24"/>
      <c r="BV54" s="24"/>
      <c r="BW54" s="24"/>
      <c r="BX54" s="24"/>
      <c r="BY54" s="24"/>
      <c r="BZ54" s="24"/>
      <c r="CA54" s="24"/>
      <c r="CB54" s="24"/>
      <c r="CC54" s="24"/>
      <c r="CD54" s="24"/>
      <c r="CE54" s="24"/>
      <c r="CF54" s="24"/>
      <c r="CG54" s="24"/>
      <c r="CH54" s="24"/>
      <c r="CI54" s="24"/>
      <c r="CJ54" s="24"/>
      <c r="CK54" s="24"/>
      <c r="CL54" s="24"/>
      <c r="CM54" s="24"/>
      <c r="CN54" s="24"/>
      <c r="CO54" s="24"/>
      <c r="CP54" s="24"/>
      <c r="CQ54" s="24"/>
      <c r="CR54" s="24"/>
      <c r="CS54" s="24"/>
      <c r="CT54" s="24"/>
    </row>
    <row r="55" spans="2:98" ht="14.25"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  <c r="CQ55" s="24"/>
      <c r="CR55" s="24"/>
      <c r="CS55" s="24"/>
      <c r="CT55" s="24"/>
    </row>
    <row r="56" spans="2:98" ht="14.25"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  <c r="CQ56" s="24"/>
      <c r="CR56" s="24"/>
      <c r="CS56" s="24"/>
      <c r="CT56" s="24"/>
    </row>
    <row r="57" spans="2:98" ht="14.25"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  <c r="BA57" s="24"/>
      <c r="BB57" s="24"/>
      <c r="BC57" s="24"/>
      <c r="BD57" s="24"/>
      <c r="BE57" s="24"/>
      <c r="BF57" s="24"/>
      <c r="BG57" s="24"/>
      <c r="BH57" s="24"/>
      <c r="BI57" s="24"/>
      <c r="BJ57" s="24"/>
      <c r="BK57" s="24"/>
      <c r="BL57" s="24"/>
      <c r="BM57" s="24"/>
      <c r="BN57" s="24"/>
      <c r="BO57" s="24"/>
      <c r="BP57" s="24"/>
      <c r="BQ57" s="24"/>
      <c r="BR57" s="24"/>
      <c r="BS57" s="24"/>
      <c r="BT57" s="24"/>
      <c r="BU57" s="24"/>
      <c r="BV57" s="24"/>
      <c r="BW57" s="24"/>
      <c r="BX57" s="24"/>
      <c r="BY57" s="24"/>
      <c r="BZ57" s="24"/>
      <c r="CA57" s="24"/>
      <c r="CB57" s="24"/>
      <c r="CC57" s="24"/>
      <c r="CD57" s="24"/>
      <c r="CE57" s="24"/>
      <c r="CF57" s="24"/>
      <c r="CG57" s="24"/>
      <c r="CH57" s="24"/>
      <c r="CI57" s="24"/>
      <c r="CJ57" s="24"/>
      <c r="CK57" s="24"/>
      <c r="CL57" s="24"/>
      <c r="CM57" s="24"/>
      <c r="CN57" s="24"/>
      <c r="CO57" s="24"/>
      <c r="CP57" s="24"/>
      <c r="CQ57" s="24"/>
      <c r="CR57" s="24"/>
      <c r="CS57" s="24"/>
      <c r="CT57" s="24"/>
    </row>
    <row r="58" spans="2:98" ht="14.25"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AW58" s="24"/>
      <c r="AX58" s="24"/>
      <c r="AY58" s="24"/>
      <c r="AZ58" s="24"/>
      <c r="BA58" s="24"/>
      <c r="BB58" s="24"/>
      <c r="BC58" s="24"/>
      <c r="BD58" s="24"/>
      <c r="BE58" s="24"/>
      <c r="BF58" s="24"/>
      <c r="BG58" s="24"/>
      <c r="BH58" s="24"/>
      <c r="BI58" s="24"/>
      <c r="BJ58" s="24"/>
      <c r="BK58" s="24"/>
      <c r="BL58" s="24"/>
      <c r="BM58" s="24"/>
      <c r="BN58" s="24"/>
      <c r="BO58" s="24"/>
      <c r="BP58" s="24"/>
      <c r="BQ58" s="24"/>
      <c r="BR58" s="24"/>
      <c r="BS58" s="24"/>
      <c r="BT58" s="24"/>
      <c r="BU58" s="24"/>
      <c r="BV58" s="24"/>
      <c r="BW58" s="24"/>
      <c r="BX58" s="24"/>
      <c r="BY58" s="24"/>
      <c r="BZ58" s="24"/>
      <c r="CA58" s="24"/>
      <c r="CB58" s="24"/>
      <c r="CC58" s="24"/>
      <c r="CD58" s="24"/>
      <c r="CE58" s="24"/>
      <c r="CF58" s="24"/>
      <c r="CG58" s="24"/>
      <c r="CH58" s="24"/>
      <c r="CI58" s="24"/>
      <c r="CJ58" s="24"/>
      <c r="CK58" s="24"/>
      <c r="CL58" s="24"/>
      <c r="CM58" s="24"/>
      <c r="CN58" s="24"/>
      <c r="CO58" s="24"/>
      <c r="CP58" s="24"/>
      <c r="CQ58" s="24"/>
      <c r="CR58" s="24"/>
      <c r="CS58" s="24"/>
      <c r="CT58" s="24"/>
    </row>
    <row r="59" spans="2:98" ht="14.25"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24"/>
      <c r="AS59" s="24"/>
      <c r="AT59" s="24"/>
      <c r="AU59" s="24"/>
      <c r="AV59" s="24"/>
      <c r="AW59" s="24"/>
      <c r="AX59" s="24"/>
      <c r="AY59" s="24"/>
      <c r="AZ59" s="24"/>
      <c r="BA59" s="24"/>
      <c r="BB59" s="24"/>
      <c r="BC59" s="24"/>
      <c r="BD59" s="24"/>
      <c r="BE59" s="24"/>
      <c r="BF59" s="24"/>
      <c r="BG59" s="24"/>
      <c r="BH59" s="24"/>
      <c r="BI59" s="24"/>
      <c r="BJ59" s="24"/>
      <c r="BK59" s="24"/>
      <c r="BL59" s="24"/>
      <c r="BM59" s="24"/>
      <c r="BN59" s="24"/>
      <c r="BO59" s="24"/>
      <c r="BP59" s="24"/>
      <c r="BQ59" s="24"/>
      <c r="BR59" s="24"/>
      <c r="BS59" s="24"/>
      <c r="BT59" s="24"/>
      <c r="BU59" s="24"/>
      <c r="BV59" s="24"/>
      <c r="BW59" s="24"/>
      <c r="BX59" s="24"/>
      <c r="BY59" s="24"/>
      <c r="BZ59" s="24"/>
      <c r="CA59" s="24"/>
      <c r="CB59" s="24"/>
      <c r="CC59" s="24"/>
      <c r="CD59" s="24"/>
      <c r="CE59" s="24"/>
      <c r="CF59" s="24"/>
      <c r="CG59" s="24"/>
      <c r="CH59" s="24"/>
      <c r="CI59" s="24"/>
      <c r="CJ59" s="24"/>
      <c r="CK59" s="24"/>
      <c r="CL59" s="24"/>
      <c r="CM59" s="24"/>
      <c r="CN59" s="24"/>
      <c r="CO59" s="24"/>
      <c r="CP59" s="24"/>
      <c r="CQ59" s="24"/>
      <c r="CR59" s="24"/>
      <c r="CS59" s="24"/>
      <c r="CT59" s="24"/>
    </row>
    <row r="60" spans="2:98" ht="14.25"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24"/>
      <c r="AP60" s="24"/>
      <c r="AQ60" s="24"/>
      <c r="AR60" s="24"/>
      <c r="AS60" s="24"/>
      <c r="AT60" s="24"/>
      <c r="AU60" s="24"/>
      <c r="AV60" s="24"/>
      <c r="AW60" s="24"/>
      <c r="AX60" s="24"/>
      <c r="AY60" s="24"/>
      <c r="AZ60" s="24"/>
      <c r="BA60" s="24"/>
      <c r="BB60" s="24"/>
      <c r="BC60" s="24"/>
      <c r="BD60" s="24"/>
      <c r="BE60" s="24"/>
      <c r="BF60" s="24"/>
      <c r="BG60" s="24"/>
      <c r="BH60" s="24"/>
      <c r="BI60" s="24"/>
      <c r="BJ60" s="24"/>
      <c r="BK60" s="24"/>
      <c r="BL60" s="24"/>
      <c r="BM60" s="24"/>
      <c r="BN60" s="24"/>
      <c r="BO60" s="24"/>
      <c r="BP60" s="24"/>
      <c r="BQ60" s="24"/>
      <c r="BR60" s="24"/>
      <c r="BS60" s="24"/>
      <c r="BT60" s="24"/>
      <c r="BU60" s="24"/>
      <c r="BV60" s="24"/>
      <c r="BW60" s="24"/>
      <c r="BX60" s="24"/>
      <c r="BY60" s="24"/>
      <c r="BZ60" s="24"/>
      <c r="CA60" s="24"/>
      <c r="CB60" s="24"/>
      <c r="CC60" s="24"/>
      <c r="CD60" s="24"/>
      <c r="CE60" s="24"/>
      <c r="CF60" s="24"/>
      <c r="CG60" s="24"/>
      <c r="CH60" s="24"/>
      <c r="CI60" s="24"/>
      <c r="CJ60" s="24"/>
      <c r="CK60" s="24"/>
      <c r="CL60" s="24"/>
      <c r="CM60" s="24"/>
      <c r="CN60" s="24"/>
      <c r="CO60" s="24"/>
      <c r="CP60" s="24"/>
      <c r="CQ60" s="24"/>
      <c r="CR60" s="24"/>
      <c r="CS60" s="24"/>
      <c r="CT60" s="24"/>
    </row>
    <row r="61" spans="2:98" ht="14.25"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24"/>
      <c r="AP61" s="24"/>
      <c r="AQ61" s="24"/>
      <c r="AR61" s="24"/>
      <c r="AS61" s="24"/>
      <c r="AT61" s="24"/>
      <c r="AU61" s="24"/>
      <c r="AV61" s="24"/>
      <c r="AW61" s="24"/>
      <c r="AX61" s="24"/>
      <c r="AY61" s="24"/>
      <c r="AZ61" s="24"/>
      <c r="BA61" s="24"/>
      <c r="BB61" s="24"/>
      <c r="BC61" s="24"/>
      <c r="BD61" s="24"/>
      <c r="BE61" s="24"/>
      <c r="BF61" s="24"/>
      <c r="BG61" s="24"/>
      <c r="BH61" s="24"/>
      <c r="BI61" s="24"/>
      <c r="BJ61" s="24"/>
      <c r="BK61" s="24"/>
      <c r="BL61" s="24"/>
      <c r="BM61" s="24"/>
      <c r="BN61" s="24"/>
      <c r="BO61" s="24"/>
      <c r="BP61" s="24"/>
      <c r="BQ61" s="24"/>
      <c r="BR61" s="24"/>
      <c r="BS61" s="24"/>
      <c r="BT61" s="24"/>
      <c r="BU61" s="24"/>
      <c r="BV61" s="24"/>
      <c r="BW61" s="24"/>
      <c r="BX61" s="24"/>
      <c r="BY61" s="24"/>
      <c r="BZ61" s="24"/>
      <c r="CA61" s="24"/>
      <c r="CB61" s="24"/>
      <c r="CC61" s="24"/>
      <c r="CD61" s="24"/>
      <c r="CE61" s="24"/>
      <c r="CF61" s="24"/>
      <c r="CG61" s="24"/>
      <c r="CH61" s="24"/>
      <c r="CI61" s="24"/>
      <c r="CJ61" s="24"/>
      <c r="CK61" s="24"/>
      <c r="CL61" s="24"/>
      <c r="CM61" s="24"/>
      <c r="CN61" s="24"/>
      <c r="CO61" s="24"/>
      <c r="CP61" s="24"/>
      <c r="CQ61" s="24"/>
      <c r="CR61" s="24"/>
      <c r="CS61" s="24"/>
      <c r="CT61" s="24"/>
    </row>
    <row r="62" spans="2:98" ht="14.25"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  <c r="BD62" s="24"/>
      <c r="BE62" s="24"/>
      <c r="BF62" s="24"/>
      <c r="BG62" s="24"/>
      <c r="BH62" s="24"/>
      <c r="BI62" s="24"/>
      <c r="BJ62" s="24"/>
      <c r="BK62" s="24"/>
      <c r="BL62" s="24"/>
      <c r="BM62" s="24"/>
      <c r="BN62" s="24"/>
      <c r="BO62" s="24"/>
      <c r="BP62" s="24"/>
      <c r="BQ62" s="24"/>
      <c r="BR62" s="24"/>
      <c r="BS62" s="24"/>
      <c r="BT62" s="24"/>
      <c r="BU62" s="24"/>
      <c r="BV62" s="24"/>
      <c r="BW62" s="24"/>
      <c r="BX62" s="24"/>
      <c r="BY62" s="24"/>
      <c r="BZ62" s="24"/>
      <c r="CA62" s="24"/>
      <c r="CB62" s="24"/>
      <c r="CC62" s="24"/>
      <c r="CD62" s="24"/>
      <c r="CE62" s="24"/>
      <c r="CF62" s="24"/>
      <c r="CG62" s="24"/>
      <c r="CH62" s="24"/>
      <c r="CI62" s="24"/>
      <c r="CJ62" s="24"/>
      <c r="CK62" s="24"/>
      <c r="CL62" s="24"/>
      <c r="CM62" s="24"/>
      <c r="CN62" s="24"/>
      <c r="CO62" s="24"/>
      <c r="CP62" s="24"/>
      <c r="CQ62" s="24"/>
      <c r="CR62" s="24"/>
      <c r="CS62" s="24"/>
      <c r="CT62" s="24"/>
    </row>
    <row r="63" spans="2:98" ht="14.25"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24"/>
      <c r="BG63" s="24"/>
      <c r="BH63" s="24"/>
      <c r="BI63" s="24"/>
      <c r="BJ63" s="24"/>
      <c r="BK63" s="24"/>
      <c r="BL63" s="24"/>
      <c r="BM63" s="24"/>
      <c r="BN63" s="24"/>
      <c r="BO63" s="24"/>
      <c r="BP63" s="24"/>
      <c r="BQ63" s="24"/>
      <c r="BR63" s="24"/>
      <c r="BS63" s="24"/>
      <c r="BT63" s="24"/>
      <c r="BU63" s="24"/>
      <c r="BV63" s="24"/>
      <c r="BW63" s="24"/>
      <c r="BX63" s="24"/>
      <c r="BY63" s="24"/>
      <c r="BZ63" s="24"/>
      <c r="CA63" s="24"/>
      <c r="CB63" s="24"/>
      <c r="CC63" s="24"/>
      <c r="CD63" s="24"/>
      <c r="CE63" s="24"/>
      <c r="CF63" s="24"/>
      <c r="CG63" s="24"/>
      <c r="CH63" s="24"/>
      <c r="CI63" s="24"/>
      <c r="CJ63" s="24"/>
      <c r="CK63" s="24"/>
      <c r="CL63" s="24"/>
      <c r="CM63" s="24"/>
      <c r="CN63" s="24"/>
      <c r="CO63" s="24"/>
      <c r="CP63" s="24"/>
      <c r="CQ63" s="24"/>
      <c r="CR63" s="24"/>
      <c r="CS63" s="24"/>
      <c r="CT63" s="24"/>
    </row>
    <row r="64" spans="2:98" ht="14.25"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24"/>
      <c r="BG64" s="24"/>
      <c r="BH64" s="24"/>
      <c r="BI64" s="24"/>
      <c r="BJ64" s="24"/>
      <c r="BK64" s="24"/>
      <c r="BL64" s="24"/>
      <c r="BM64" s="24"/>
      <c r="BN64" s="24"/>
      <c r="BO64" s="24"/>
      <c r="BP64" s="24"/>
      <c r="BQ64" s="24"/>
      <c r="BR64" s="24"/>
      <c r="BS64" s="24"/>
      <c r="BT64" s="24"/>
      <c r="BU64" s="24"/>
      <c r="BV64" s="24"/>
      <c r="BW64" s="24"/>
      <c r="BX64" s="24"/>
      <c r="BY64" s="24"/>
      <c r="BZ64" s="24"/>
      <c r="CA64" s="24"/>
      <c r="CB64" s="24"/>
      <c r="CC64" s="24"/>
      <c r="CD64" s="24"/>
      <c r="CE64" s="24"/>
      <c r="CF64" s="24"/>
      <c r="CG64" s="24"/>
      <c r="CH64" s="24"/>
      <c r="CI64" s="24"/>
      <c r="CJ64" s="24"/>
      <c r="CK64" s="24"/>
      <c r="CL64" s="24"/>
      <c r="CM64" s="24"/>
      <c r="CN64" s="24"/>
      <c r="CO64" s="24"/>
      <c r="CP64" s="24"/>
      <c r="CQ64" s="24"/>
      <c r="CR64" s="24"/>
      <c r="CS64" s="24"/>
      <c r="CT64" s="24"/>
    </row>
    <row r="65" spans="2:98" ht="14.25"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4"/>
      <c r="BE65" s="24"/>
      <c r="BF65" s="24"/>
      <c r="BG65" s="24"/>
      <c r="BH65" s="24"/>
      <c r="BI65" s="24"/>
      <c r="BJ65" s="24"/>
      <c r="BK65" s="24"/>
      <c r="BL65" s="24"/>
      <c r="BM65" s="24"/>
      <c r="BN65" s="24"/>
      <c r="BO65" s="24"/>
      <c r="BP65" s="24"/>
      <c r="BQ65" s="24"/>
      <c r="BR65" s="24"/>
      <c r="BS65" s="24"/>
      <c r="BT65" s="24"/>
      <c r="BU65" s="24"/>
      <c r="BV65" s="24"/>
      <c r="BW65" s="24"/>
      <c r="BX65" s="24"/>
      <c r="BY65" s="24"/>
      <c r="BZ65" s="24"/>
      <c r="CA65" s="24"/>
      <c r="CB65" s="24"/>
      <c r="CC65" s="24"/>
      <c r="CD65" s="24"/>
      <c r="CE65" s="24"/>
      <c r="CF65" s="24"/>
      <c r="CG65" s="24"/>
      <c r="CH65" s="24"/>
      <c r="CI65" s="24"/>
      <c r="CJ65" s="24"/>
      <c r="CK65" s="24"/>
      <c r="CL65" s="24"/>
      <c r="CM65" s="24"/>
      <c r="CN65" s="24"/>
      <c r="CO65" s="24"/>
      <c r="CP65" s="24"/>
      <c r="CQ65" s="24"/>
      <c r="CR65" s="24"/>
      <c r="CS65" s="24"/>
      <c r="CT65" s="24"/>
    </row>
    <row r="66" spans="2:98" ht="14.25"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  <c r="BD66" s="24"/>
      <c r="BE66" s="24"/>
      <c r="BF66" s="24"/>
      <c r="BG66" s="24"/>
      <c r="BH66" s="24"/>
      <c r="BI66" s="24"/>
      <c r="BJ66" s="24"/>
      <c r="BK66" s="24"/>
      <c r="BL66" s="24"/>
      <c r="BM66" s="24"/>
      <c r="BN66" s="24"/>
      <c r="BO66" s="24"/>
      <c r="BP66" s="24"/>
      <c r="BQ66" s="24"/>
      <c r="BR66" s="24"/>
      <c r="BS66" s="24"/>
      <c r="BT66" s="24"/>
      <c r="BU66" s="24"/>
      <c r="BV66" s="24"/>
      <c r="BW66" s="24"/>
      <c r="BX66" s="24"/>
      <c r="BY66" s="24"/>
      <c r="BZ66" s="24"/>
      <c r="CA66" s="24"/>
      <c r="CB66" s="24"/>
      <c r="CC66" s="24"/>
      <c r="CD66" s="24"/>
      <c r="CE66" s="24"/>
      <c r="CF66" s="24"/>
      <c r="CG66" s="24"/>
      <c r="CH66" s="24"/>
      <c r="CI66" s="24"/>
      <c r="CJ66" s="24"/>
      <c r="CK66" s="24"/>
      <c r="CL66" s="24"/>
      <c r="CM66" s="24"/>
      <c r="CN66" s="24"/>
      <c r="CO66" s="24"/>
      <c r="CP66" s="24"/>
      <c r="CQ66" s="24"/>
      <c r="CR66" s="24"/>
      <c r="CS66" s="24"/>
      <c r="CT66" s="24"/>
    </row>
    <row r="67" spans="2:98" ht="14.25"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4"/>
      <c r="BA67" s="24"/>
      <c r="BB67" s="24"/>
      <c r="BC67" s="24"/>
      <c r="BD67" s="24"/>
      <c r="BE67" s="24"/>
      <c r="BF67" s="24"/>
      <c r="BG67" s="24"/>
      <c r="BH67" s="24"/>
      <c r="BI67" s="24"/>
      <c r="BJ67" s="24"/>
      <c r="BK67" s="24"/>
      <c r="BL67" s="24"/>
      <c r="BM67" s="24"/>
      <c r="BN67" s="24"/>
      <c r="BO67" s="24"/>
      <c r="BP67" s="24"/>
      <c r="BQ67" s="24"/>
      <c r="BR67" s="24"/>
      <c r="BS67" s="24"/>
      <c r="BT67" s="24"/>
      <c r="BU67" s="24"/>
      <c r="BV67" s="24"/>
      <c r="BW67" s="24"/>
      <c r="BX67" s="24"/>
      <c r="BY67" s="24"/>
      <c r="BZ67" s="24"/>
      <c r="CA67" s="24"/>
      <c r="CB67" s="24"/>
      <c r="CC67" s="24"/>
      <c r="CD67" s="24"/>
      <c r="CE67" s="24"/>
      <c r="CF67" s="24"/>
      <c r="CG67" s="24"/>
      <c r="CH67" s="24"/>
      <c r="CI67" s="24"/>
      <c r="CJ67" s="24"/>
      <c r="CK67" s="24"/>
      <c r="CL67" s="24"/>
      <c r="CM67" s="24"/>
      <c r="CN67" s="24"/>
      <c r="CO67" s="24"/>
      <c r="CP67" s="24"/>
      <c r="CQ67" s="24"/>
      <c r="CR67" s="24"/>
      <c r="CS67" s="24"/>
      <c r="CT67" s="24"/>
    </row>
    <row r="68" spans="2:98" ht="14.25"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  <c r="BA68" s="24"/>
      <c r="BB68" s="24"/>
      <c r="BC68" s="24"/>
      <c r="BD68" s="24"/>
      <c r="BE68" s="24"/>
      <c r="BF68" s="24"/>
      <c r="BG68" s="24"/>
      <c r="BH68" s="24"/>
      <c r="BI68" s="24"/>
      <c r="BJ68" s="24"/>
      <c r="BK68" s="24"/>
      <c r="BL68" s="24"/>
      <c r="BM68" s="24"/>
      <c r="BN68" s="24"/>
      <c r="BO68" s="24"/>
      <c r="BP68" s="24"/>
      <c r="BQ68" s="24"/>
      <c r="BR68" s="24"/>
      <c r="BS68" s="24"/>
      <c r="BT68" s="24"/>
      <c r="BU68" s="24"/>
      <c r="BV68" s="24"/>
      <c r="BW68" s="24"/>
      <c r="BX68" s="24"/>
      <c r="BY68" s="24"/>
      <c r="BZ68" s="24"/>
      <c r="CA68" s="24"/>
      <c r="CB68" s="24"/>
      <c r="CC68" s="24"/>
      <c r="CD68" s="24"/>
      <c r="CE68" s="24"/>
      <c r="CF68" s="24"/>
      <c r="CG68" s="24"/>
      <c r="CH68" s="24"/>
      <c r="CI68" s="24"/>
      <c r="CJ68" s="24"/>
      <c r="CK68" s="24"/>
      <c r="CL68" s="24"/>
      <c r="CM68" s="24"/>
      <c r="CN68" s="24"/>
      <c r="CO68" s="24"/>
      <c r="CP68" s="24"/>
      <c r="CQ68" s="24"/>
      <c r="CR68" s="24"/>
      <c r="CS68" s="24"/>
      <c r="CT68" s="24"/>
    </row>
    <row r="69" spans="2:98" ht="14.25"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K69" s="24"/>
      <c r="AL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24"/>
      <c r="BA69" s="24"/>
      <c r="BB69" s="24"/>
      <c r="BC69" s="24"/>
      <c r="BD69" s="24"/>
      <c r="BE69" s="24"/>
      <c r="BF69" s="24"/>
      <c r="BG69" s="24"/>
      <c r="BH69" s="24"/>
      <c r="BI69" s="24"/>
      <c r="BJ69" s="24"/>
      <c r="BK69" s="24"/>
      <c r="BL69" s="24"/>
      <c r="BM69" s="24"/>
      <c r="BN69" s="24"/>
      <c r="BO69" s="24"/>
      <c r="BP69" s="24"/>
      <c r="BQ69" s="24"/>
      <c r="BR69" s="24"/>
      <c r="BS69" s="24"/>
      <c r="BT69" s="24"/>
      <c r="BU69" s="24"/>
      <c r="BV69" s="24"/>
      <c r="BW69" s="24"/>
      <c r="BX69" s="24"/>
      <c r="BY69" s="24"/>
      <c r="BZ69" s="24"/>
      <c r="CA69" s="24"/>
      <c r="CB69" s="24"/>
      <c r="CC69" s="24"/>
      <c r="CD69" s="24"/>
      <c r="CE69" s="24"/>
      <c r="CF69" s="24"/>
      <c r="CG69" s="24"/>
      <c r="CH69" s="24"/>
      <c r="CI69" s="24"/>
      <c r="CJ69" s="24"/>
      <c r="CK69" s="24"/>
      <c r="CL69" s="24"/>
      <c r="CM69" s="24"/>
      <c r="CN69" s="24"/>
      <c r="CO69" s="24"/>
      <c r="CP69" s="24"/>
      <c r="CQ69" s="24"/>
      <c r="CR69" s="24"/>
      <c r="CS69" s="24"/>
      <c r="CT69" s="24"/>
    </row>
    <row r="70" spans="2:98" ht="14.25"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24"/>
      <c r="BA70" s="24"/>
      <c r="BB70" s="24"/>
      <c r="BC70" s="24"/>
      <c r="BD70" s="24"/>
      <c r="BE70" s="24"/>
      <c r="BF70" s="24"/>
      <c r="BG70" s="24"/>
      <c r="BH70" s="24"/>
      <c r="BI70" s="24"/>
      <c r="BJ70" s="24"/>
      <c r="BK70" s="24"/>
      <c r="BL70" s="24"/>
      <c r="BM70" s="24"/>
      <c r="BN70" s="24"/>
      <c r="BO70" s="24"/>
      <c r="BP70" s="24"/>
      <c r="BQ70" s="24"/>
      <c r="BR70" s="24"/>
      <c r="BS70" s="24"/>
      <c r="BT70" s="24"/>
      <c r="BU70" s="24"/>
      <c r="BV70" s="24"/>
      <c r="BW70" s="24"/>
      <c r="BX70" s="24"/>
      <c r="BY70" s="24"/>
      <c r="BZ70" s="24"/>
      <c r="CA70" s="24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  <c r="CQ70" s="24"/>
      <c r="CR70" s="24"/>
      <c r="CS70" s="24"/>
      <c r="CT70" s="24"/>
    </row>
    <row r="71" spans="2:98" ht="14.25"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  <c r="BA71" s="24"/>
      <c r="BB71" s="24"/>
      <c r="BC71" s="24"/>
      <c r="BD71" s="24"/>
      <c r="BE71" s="24"/>
      <c r="BF71" s="24"/>
      <c r="BG71" s="24"/>
      <c r="BH71" s="24"/>
      <c r="BI71" s="24"/>
      <c r="BJ71" s="24"/>
      <c r="BK71" s="24"/>
      <c r="BL71" s="24"/>
      <c r="BM71" s="24"/>
      <c r="BN71" s="24"/>
      <c r="BO71" s="24"/>
      <c r="BP71" s="24"/>
      <c r="BQ71" s="24"/>
      <c r="BR71" s="24"/>
      <c r="BS71" s="24"/>
      <c r="BT71" s="24"/>
      <c r="BU71" s="24"/>
      <c r="BV71" s="24"/>
      <c r="BW71" s="24"/>
      <c r="BX71" s="24"/>
      <c r="BY71" s="24"/>
      <c r="BZ71" s="24"/>
      <c r="CA71" s="24"/>
      <c r="CB71" s="24"/>
      <c r="CC71" s="24"/>
      <c r="CD71" s="24"/>
      <c r="CE71" s="24"/>
      <c r="CF71" s="24"/>
      <c r="CG71" s="24"/>
      <c r="CH71" s="24"/>
      <c r="CI71" s="24"/>
      <c r="CJ71" s="24"/>
      <c r="CK71" s="24"/>
      <c r="CL71" s="24"/>
      <c r="CM71" s="24"/>
      <c r="CN71" s="24"/>
      <c r="CO71" s="24"/>
      <c r="CP71" s="24"/>
      <c r="CQ71" s="24"/>
      <c r="CR71" s="24"/>
      <c r="CS71" s="24"/>
      <c r="CT71" s="24"/>
    </row>
    <row r="72" spans="2:98" ht="14.25"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  <c r="BF72" s="24"/>
      <c r="BG72" s="24"/>
      <c r="BH72" s="24"/>
      <c r="BI72" s="24"/>
      <c r="BJ72" s="24"/>
      <c r="BK72" s="24"/>
      <c r="BL72" s="24"/>
      <c r="BM72" s="24"/>
      <c r="BN72" s="24"/>
      <c r="BO72" s="24"/>
      <c r="BP72" s="24"/>
      <c r="BQ72" s="24"/>
      <c r="BR72" s="24"/>
      <c r="BS72" s="24"/>
      <c r="BT72" s="24"/>
      <c r="BU72" s="24"/>
      <c r="BV72" s="24"/>
      <c r="BW72" s="24"/>
      <c r="BX72" s="24"/>
      <c r="BY72" s="24"/>
      <c r="BZ72" s="24"/>
      <c r="CA72" s="24"/>
      <c r="CB72" s="24"/>
      <c r="CC72" s="24"/>
      <c r="CD72" s="24"/>
      <c r="CE72" s="24"/>
      <c r="CF72" s="24"/>
      <c r="CG72" s="24"/>
      <c r="CH72" s="24"/>
      <c r="CI72" s="24"/>
      <c r="CJ72" s="24"/>
      <c r="CK72" s="24"/>
      <c r="CL72" s="24"/>
      <c r="CM72" s="24"/>
      <c r="CN72" s="24"/>
      <c r="CO72" s="24"/>
      <c r="CP72" s="24"/>
      <c r="CQ72" s="24"/>
      <c r="CR72" s="24"/>
      <c r="CS72" s="24"/>
      <c r="CT72" s="24"/>
    </row>
    <row r="73" spans="2:98" ht="14.25"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  <c r="AT73" s="24"/>
      <c r="AU73" s="24"/>
      <c r="AV73" s="24"/>
      <c r="AW73" s="24"/>
      <c r="AX73" s="24"/>
      <c r="AY73" s="24"/>
      <c r="AZ73" s="24"/>
      <c r="BA73" s="24"/>
      <c r="BB73" s="24"/>
      <c r="BC73" s="24"/>
      <c r="BD73" s="24"/>
      <c r="BE73" s="24"/>
      <c r="BF73" s="24"/>
      <c r="BG73" s="24"/>
      <c r="BH73" s="24"/>
      <c r="BI73" s="24"/>
      <c r="BJ73" s="24"/>
      <c r="BK73" s="24"/>
      <c r="BL73" s="24"/>
      <c r="BM73" s="24"/>
      <c r="BN73" s="24"/>
      <c r="BO73" s="24"/>
      <c r="BP73" s="24"/>
      <c r="BQ73" s="24"/>
      <c r="BR73" s="24"/>
      <c r="BS73" s="24"/>
      <c r="BT73" s="24"/>
      <c r="BU73" s="24"/>
      <c r="BV73" s="24"/>
      <c r="BW73" s="24"/>
      <c r="BX73" s="24"/>
      <c r="BY73" s="24"/>
      <c r="BZ73" s="24"/>
      <c r="CA73" s="24"/>
      <c r="CB73" s="24"/>
      <c r="CC73" s="24"/>
      <c r="CD73" s="24"/>
      <c r="CE73" s="24"/>
      <c r="CF73" s="24"/>
      <c r="CG73" s="24"/>
      <c r="CH73" s="24"/>
      <c r="CI73" s="24"/>
      <c r="CJ73" s="24"/>
      <c r="CK73" s="24"/>
      <c r="CL73" s="24"/>
      <c r="CM73" s="24"/>
      <c r="CN73" s="24"/>
      <c r="CO73" s="24"/>
      <c r="CP73" s="24"/>
      <c r="CQ73" s="24"/>
      <c r="CR73" s="24"/>
      <c r="CS73" s="24"/>
      <c r="CT73" s="24"/>
    </row>
    <row r="74" spans="2:98" ht="14.25"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24"/>
      <c r="AI74" s="24"/>
      <c r="AJ74" s="24"/>
      <c r="AK74" s="24"/>
      <c r="AL74" s="24"/>
      <c r="AM74" s="24"/>
      <c r="AN74" s="24"/>
      <c r="AO74" s="24"/>
      <c r="AP74" s="24"/>
      <c r="AQ74" s="24"/>
      <c r="AR74" s="24"/>
      <c r="AS74" s="24"/>
      <c r="AT74" s="24"/>
      <c r="AU74" s="24"/>
      <c r="AV74" s="24"/>
      <c r="AW74" s="24"/>
      <c r="AX74" s="24"/>
      <c r="AY74" s="24"/>
      <c r="AZ74" s="24"/>
      <c r="BA74" s="24"/>
      <c r="BB74" s="24"/>
      <c r="BC74" s="24"/>
      <c r="BD74" s="24"/>
      <c r="BE74" s="24"/>
      <c r="BF74" s="24"/>
      <c r="BG74" s="24"/>
      <c r="BH74" s="24"/>
      <c r="BI74" s="24"/>
      <c r="BJ74" s="24"/>
      <c r="BK74" s="24"/>
      <c r="BL74" s="24"/>
      <c r="BM74" s="24"/>
      <c r="BN74" s="24"/>
      <c r="BO74" s="24"/>
      <c r="BP74" s="24"/>
      <c r="BQ74" s="24"/>
      <c r="BR74" s="24"/>
      <c r="BS74" s="24"/>
      <c r="BT74" s="24"/>
      <c r="BU74" s="24"/>
      <c r="BV74" s="24"/>
      <c r="BW74" s="24"/>
      <c r="BX74" s="24"/>
      <c r="BY74" s="24"/>
      <c r="BZ74" s="24"/>
      <c r="CA74" s="24"/>
      <c r="CB74" s="24"/>
      <c r="CC74" s="24"/>
      <c r="CD74" s="24"/>
      <c r="CE74" s="24"/>
      <c r="CF74" s="24"/>
      <c r="CG74" s="24"/>
      <c r="CH74" s="24"/>
      <c r="CI74" s="24"/>
      <c r="CJ74" s="24"/>
      <c r="CK74" s="24"/>
      <c r="CL74" s="24"/>
      <c r="CM74" s="24"/>
      <c r="CN74" s="24"/>
      <c r="CO74" s="24"/>
      <c r="CP74" s="24"/>
      <c r="CQ74" s="24"/>
      <c r="CR74" s="24"/>
      <c r="CS74" s="24"/>
      <c r="CT74" s="24"/>
    </row>
    <row r="75" spans="2:98" ht="14.25"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AI75" s="24"/>
      <c r="AJ75" s="24"/>
      <c r="AK75" s="24"/>
      <c r="AL75" s="24"/>
      <c r="AM75" s="24"/>
      <c r="AN75" s="24"/>
      <c r="AO75" s="24"/>
      <c r="AP75" s="24"/>
      <c r="AQ75" s="24"/>
      <c r="AR75" s="24"/>
      <c r="AS75" s="24"/>
      <c r="AT75" s="24"/>
      <c r="AU75" s="24"/>
      <c r="AV75" s="24"/>
      <c r="AW75" s="24"/>
      <c r="AX75" s="24"/>
      <c r="AY75" s="24"/>
      <c r="AZ75" s="24"/>
      <c r="BA75" s="24"/>
      <c r="BB75" s="24"/>
      <c r="BC75" s="24"/>
      <c r="BD75" s="24"/>
      <c r="BE75" s="24"/>
      <c r="BF75" s="24"/>
      <c r="BG75" s="24"/>
      <c r="BH75" s="24"/>
      <c r="BI75" s="24"/>
      <c r="BJ75" s="24"/>
      <c r="BK75" s="24"/>
      <c r="BL75" s="24"/>
      <c r="BM75" s="24"/>
      <c r="BN75" s="24"/>
      <c r="BO75" s="24"/>
      <c r="BP75" s="24"/>
      <c r="BQ75" s="24"/>
      <c r="BR75" s="24"/>
      <c r="BS75" s="24"/>
      <c r="BT75" s="24"/>
      <c r="BU75" s="24"/>
      <c r="BV75" s="24"/>
      <c r="BW75" s="24"/>
      <c r="BX75" s="24"/>
      <c r="BY75" s="24"/>
      <c r="BZ75" s="24"/>
      <c r="CA75" s="24"/>
      <c r="CB75" s="24"/>
      <c r="CC75" s="24"/>
      <c r="CD75" s="24"/>
      <c r="CE75" s="24"/>
      <c r="CF75" s="24"/>
      <c r="CG75" s="24"/>
      <c r="CH75" s="24"/>
      <c r="CI75" s="24"/>
      <c r="CJ75" s="24"/>
      <c r="CK75" s="24"/>
      <c r="CL75" s="24"/>
      <c r="CM75" s="24"/>
      <c r="CN75" s="24"/>
      <c r="CO75" s="24"/>
      <c r="CP75" s="24"/>
      <c r="CQ75" s="24"/>
      <c r="CR75" s="24"/>
      <c r="CS75" s="24"/>
      <c r="CT75" s="24"/>
    </row>
    <row r="76" spans="2:98" ht="14.25"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AI76" s="24"/>
      <c r="AJ76" s="24"/>
      <c r="AK76" s="24"/>
      <c r="AL76" s="24"/>
      <c r="AM76" s="24"/>
      <c r="AN76" s="24"/>
      <c r="AO76" s="24"/>
      <c r="AP76" s="24"/>
      <c r="AQ76" s="24"/>
      <c r="AR76" s="24"/>
      <c r="AS76" s="24"/>
      <c r="AT76" s="24"/>
      <c r="AU76" s="24"/>
      <c r="AV76" s="24"/>
      <c r="AW76" s="24"/>
      <c r="AX76" s="24"/>
      <c r="AY76" s="24"/>
      <c r="AZ76" s="24"/>
      <c r="BA76" s="24"/>
      <c r="BB76" s="24"/>
      <c r="BC76" s="24"/>
      <c r="BD76" s="24"/>
      <c r="BE76" s="24"/>
      <c r="BF76" s="24"/>
      <c r="BG76" s="24"/>
      <c r="BH76" s="24"/>
      <c r="BI76" s="24"/>
      <c r="BJ76" s="24"/>
      <c r="BK76" s="24"/>
      <c r="BL76" s="24"/>
      <c r="BM76" s="24"/>
      <c r="BN76" s="24"/>
      <c r="BO76" s="24"/>
      <c r="BP76" s="24"/>
      <c r="BQ76" s="24"/>
      <c r="BR76" s="24"/>
      <c r="BS76" s="24"/>
      <c r="BT76" s="24"/>
      <c r="BU76" s="24"/>
      <c r="BV76" s="24"/>
      <c r="BW76" s="24"/>
      <c r="BX76" s="24"/>
      <c r="BY76" s="24"/>
      <c r="BZ76" s="24"/>
      <c r="CA76" s="24"/>
      <c r="CB76" s="24"/>
      <c r="CC76" s="24"/>
      <c r="CD76" s="24"/>
      <c r="CE76" s="24"/>
      <c r="CF76" s="24"/>
      <c r="CG76" s="24"/>
      <c r="CH76" s="24"/>
      <c r="CI76" s="24"/>
      <c r="CJ76" s="24"/>
      <c r="CK76" s="24"/>
      <c r="CL76" s="24"/>
      <c r="CM76" s="24"/>
      <c r="CN76" s="24"/>
      <c r="CO76" s="24"/>
      <c r="CP76" s="24"/>
      <c r="CQ76" s="24"/>
      <c r="CR76" s="24"/>
      <c r="CS76" s="24"/>
      <c r="CT76" s="24"/>
    </row>
    <row r="77" spans="2:98" ht="14.25"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AV77" s="24"/>
      <c r="AW77" s="24"/>
      <c r="AX77" s="24"/>
      <c r="AY77" s="24"/>
      <c r="AZ77" s="24"/>
      <c r="BA77" s="24"/>
      <c r="BB77" s="24"/>
      <c r="BC77" s="24"/>
      <c r="BD77" s="24"/>
      <c r="BE77" s="24"/>
      <c r="BF77" s="24"/>
      <c r="BG77" s="24"/>
      <c r="BH77" s="24"/>
      <c r="BI77" s="24"/>
      <c r="BJ77" s="24"/>
      <c r="BK77" s="24"/>
      <c r="BL77" s="24"/>
      <c r="BM77" s="24"/>
      <c r="BN77" s="24"/>
      <c r="BO77" s="24"/>
      <c r="BP77" s="24"/>
      <c r="BQ77" s="24"/>
      <c r="BR77" s="24"/>
      <c r="BS77" s="24"/>
      <c r="BT77" s="24"/>
      <c r="BU77" s="24"/>
      <c r="BV77" s="24"/>
      <c r="BW77" s="24"/>
      <c r="BX77" s="24"/>
      <c r="BY77" s="24"/>
      <c r="BZ77" s="24"/>
      <c r="CA77" s="24"/>
      <c r="CB77" s="24"/>
      <c r="CC77" s="24"/>
      <c r="CD77" s="24"/>
      <c r="CE77" s="24"/>
      <c r="CF77" s="24"/>
      <c r="CG77" s="24"/>
      <c r="CH77" s="24"/>
      <c r="CI77" s="24"/>
      <c r="CJ77" s="24"/>
      <c r="CK77" s="24"/>
      <c r="CL77" s="24"/>
      <c r="CM77" s="24"/>
      <c r="CN77" s="24"/>
      <c r="CO77" s="24"/>
      <c r="CP77" s="24"/>
      <c r="CQ77" s="24"/>
      <c r="CR77" s="24"/>
      <c r="CS77" s="24"/>
      <c r="CT77" s="24"/>
    </row>
    <row r="78" spans="2:98" ht="14.25"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  <c r="AU78" s="24"/>
      <c r="AV78" s="24"/>
      <c r="AW78" s="24"/>
      <c r="AX78" s="24"/>
      <c r="AY78" s="24"/>
      <c r="AZ78" s="24"/>
      <c r="BA78" s="24"/>
      <c r="BB78" s="24"/>
      <c r="BC78" s="24"/>
      <c r="BD78" s="24"/>
      <c r="BE78" s="24"/>
      <c r="BF78" s="24"/>
      <c r="BG78" s="24"/>
      <c r="BH78" s="24"/>
      <c r="BI78" s="24"/>
      <c r="BJ78" s="24"/>
      <c r="BK78" s="24"/>
      <c r="BL78" s="24"/>
      <c r="BM78" s="24"/>
      <c r="BN78" s="24"/>
      <c r="BO78" s="24"/>
      <c r="BP78" s="24"/>
      <c r="BQ78" s="24"/>
      <c r="BR78" s="24"/>
      <c r="BS78" s="24"/>
      <c r="BT78" s="24"/>
      <c r="BU78" s="24"/>
      <c r="BV78" s="24"/>
      <c r="BW78" s="24"/>
      <c r="BX78" s="24"/>
      <c r="BY78" s="24"/>
      <c r="BZ78" s="24"/>
      <c r="CA78" s="24"/>
      <c r="CB78" s="24"/>
      <c r="CC78" s="24"/>
      <c r="CD78" s="24"/>
      <c r="CE78" s="24"/>
      <c r="CF78" s="24"/>
      <c r="CG78" s="24"/>
      <c r="CH78" s="24"/>
      <c r="CI78" s="24"/>
      <c r="CJ78" s="24"/>
      <c r="CK78" s="24"/>
      <c r="CL78" s="24"/>
      <c r="CM78" s="24"/>
      <c r="CN78" s="24"/>
      <c r="CO78" s="24"/>
      <c r="CP78" s="24"/>
      <c r="CQ78" s="24"/>
      <c r="CR78" s="24"/>
      <c r="CS78" s="24"/>
      <c r="CT78" s="24"/>
    </row>
    <row r="79" spans="2:98" ht="14.25"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  <c r="AT79" s="24"/>
      <c r="AU79" s="24"/>
      <c r="AV79" s="24"/>
      <c r="AW79" s="24"/>
      <c r="AX79" s="24"/>
      <c r="AY79" s="24"/>
      <c r="AZ79" s="24"/>
      <c r="BA79" s="24"/>
      <c r="BB79" s="24"/>
      <c r="BC79" s="24"/>
      <c r="BD79" s="24"/>
      <c r="BE79" s="24"/>
      <c r="BF79" s="24"/>
      <c r="BG79" s="24"/>
      <c r="BH79" s="24"/>
      <c r="BI79" s="24"/>
      <c r="BJ79" s="24"/>
      <c r="BK79" s="24"/>
      <c r="BL79" s="24"/>
      <c r="BM79" s="24"/>
      <c r="BN79" s="24"/>
      <c r="BO79" s="24"/>
      <c r="BP79" s="24"/>
      <c r="BQ79" s="24"/>
      <c r="BR79" s="24"/>
      <c r="BS79" s="24"/>
      <c r="BT79" s="24"/>
      <c r="BU79" s="24"/>
      <c r="BV79" s="24"/>
      <c r="BW79" s="24"/>
      <c r="BX79" s="24"/>
      <c r="BY79" s="24"/>
      <c r="BZ79" s="24"/>
      <c r="CA79" s="24"/>
      <c r="CB79" s="24"/>
      <c r="CC79" s="24"/>
      <c r="CD79" s="24"/>
      <c r="CE79" s="24"/>
      <c r="CF79" s="24"/>
      <c r="CG79" s="24"/>
      <c r="CH79" s="24"/>
      <c r="CI79" s="24"/>
      <c r="CJ79" s="24"/>
      <c r="CK79" s="24"/>
      <c r="CL79" s="24"/>
      <c r="CM79" s="24"/>
      <c r="CN79" s="24"/>
      <c r="CO79" s="24"/>
      <c r="CP79" s="24"/>
      <c r="CQ79" s="24"/>
      <c r="CR79" s="24"/>
      <c r="CS79" s="24"/>
      <c r="CT79" s="24"/>
    </row>
    <row r="80" spans="2:98" ht="14.25"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24"/>
      <c r="CS80" s="24"/>
      <c r="CT80" s="24"/>
    </row>
    <row r="81" spans="2:98" ht="14.25"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24"/>
      <c r="CS81" s="24"/>
      <c r="CT81" s="24"/>
    </row>
    <row r="82" spans="2:98" ht="14.25"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  <c r="AS82" s="24"/>
      <c r="AT82" s="24"/>
      <c r="AU82" s="24"/>
      <c r="AV82" s="24"/>
      <c r="AW82" s="24"/>
      <c r="AX82" s="24"/>
      <c r="AY82" s="24"/>
      <c r="AZ82" s="24"/>
      <c r="BA82" s="24"/>
      <c r="BB82" s="24"/>
      <c r="BC82" s="24"/>
      <c r="BD82" s="24"/>
      <c r="BE82" s="24"/>
      <c r="BF82" s="24"/>
      <c r="BG82" s="24"/>
      <c r="BH82" s="24"/>
      <c r="BI82" s="24"/>
      <c r="BJ82" s="24"/>
      <c r="BK82" s="24"/>
      <c r="BL82" s="24"/>
      <c r="BM82" s="24"/>
      <c r="BN82" s="24"/>
      <c r="BO82" s="24"/>
      <c r="BP82" s="24"/>
      <c r="BQ82" s="24"/>
      <c r="BR82" s="24"/>
      <c r="BS82" s="24"/>
      <c r="BT82" s="24"/>
      <c r="BU82" s="24"/>
      <c r="BV82" s="24"/>
      <c r="BW82" s="24"/>
      <c r="BX82" s="24"/>
      <c r="BY82" s="24"/>
      <c r="BZ82" s="24"/>
      <c r="CA82" s="24"/>
      <c r="CB82" s="24"/>
      <c r="CC82" s="24"/>
      <c r="CD82" s="24"/>
      <c r="CE82" s="24"/>
      <c r="CF82" s="24"/>
      <c r="CG82" s="24"/>
      <c r="CH82" s="24"/>
      <c r="CI82" s="24"/>
      <c r="CJ82" s="24"/>
      <c r="CK82" s="24"/>
      <c r="CL82" s="24"/>
      <c r="CM82" s="24"/>
      <c r="CN82" s="24"/>
      <c r="CO82" s="24"/>
      <c r="CP82" s="24"/>
      <c r="CQ82" s="24"/>
      <c r="CR82" s="24"/>
      <c r="CS82" s="24"/>
      <c r="CT82" s="24"/>
    </row>
    <row r="83" spans="2:98" ht="14.25"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  <c r="AS83" s="24"/>
      <c r="AT83" s="24"/>
      <c r="AU83" s="24"/>
      <c r="AV83" s="24"/>
      <c r="AW83" s="24"/>
      <c r="AX83" s="24"/>
      <c r="AY83" s="24"/>
      <c r="AZ83" s="24"/>
      <c r="BA83" s="24"/>
      <c r="BB83" s="24"/>
      <c r="BC83" s="24"/>
      <c r="BD83" s="24"/>
      <c r="BE83" s="24"/>
      <c r="BF83" s="24"/>
      <c r="BG83" s="24"/>
      <c r="BH83" s="24"/>
      <c r="BI83" s="24"/>
      <c r="BJ83" s="24"/>
      <c r="BK83" s="24"/>
      <c r="BL83" s="24"/>
      <c r="BM83" s="24"/>
      <c r="BN83" s="24"/>
      <c r="BO83" s="24"/>
      <c r="BP83" s="24"/>
      <c r="BQ83" s="24"/>
      <c r="BR83" s="24"/>
      <c r="BS83" s="24"/>
      <c r="BT83" s="24"/>
      <c r="BU83" s="24"/>
      <c r="BV83" s="24"/>
      <c r="BW83" s="24"/>
      <c r="BX83" s="24"/>
      <c r="BY83" s="24"/>
      <c r="BZ83" s="24"/>
      <c r="CA83" s="24"/>
      <c r="CB83" s="24"/>
      <c r="CC83" s="24"/>
      <c r="CD83" s="24"/>
      <c r="CE83" s="24"/>
      <c r="CF83" s="24"/>
      <c r="CG83" s="24"/>
      <c r="CH83" s="24"/>
      <c r="CI83" s="24"/>
      <c r="CJ83" s="24"/>
      <c r="CK83" s="24"/>
      <c r="CL83" s="24"/>
      <c r="CM83" s="24"/>
      <c r="CN83" s="24"/>
      <c r="CO83" s="24"/>
      <c r="CP83" s="24"/>
      <c r="CQ83" s="24"/>
      <c r="CR83" s="24"/>
      <c r="CS83" s="24"/>
      <c r="CT83" s="24"/>
    </row>
    <row r="84" spans="2:98" ht="14.25"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  <c r="AT84" s="24"/>
      <c r="AU84" s="24"/>
      <c r="AV84" s="24"/>
      <c r="AW84" s="24"/>
      <c r="AX84" s="24"/>
      <c r="AY84" s="24"/>
      <c r="AZ84" s="24"/>
      <c r="BA84" s="24"/>
      <c r="BB84" s="24"/>
      <c r="BC84" s="24"/>
      <c r="BD84" s="24"/>
      <c r="BE84" s="24"/>
      <c r="BF84" s="24"/>
      <c r="BG84" s="24"/>
      <c r="BH84" s="24"/>
      <c r="BI84" s="24"/>
      <c r="BJ84" s="24"/>
      <c r="BK84" s="24"/>
      <c r="BL84" s="24"/>
      <c r="BM84" s="24"/>
      <c r="BN84" s="24"/>
      <c r="BO84" s="24"/>
      <c r="BP84" s="24"/>
      <c r="BQ84" s="24"/>
      <c r="BR84" s="24"/>
      <c r="BS84" s="24"/>
      <c r="BT84" s="24"/>
      <c r="BU84" s="24"/>
      <c r="BV84" s="24"/>
      <c r="BW84" s="24"/>
      <c r="BX84" s="24"/>
      <c r="BY84" s="24"/>
      <c r="BZ84" s="24"/>
      <c r="CA84" s="24"/>
      <c r="CB84" s="24"/>
      <c r="CC84" s="24"/>
      <c r="CD84" s="24"/>
      <c r="CE84" s="24"/>
      <c r="CF84" s="24"/>
      <c r="CG84" s="24"/>
      <c r="CH84" s="24"/>
      <c r="CI84" s="24"/>
      <c r="CJ84" s="24"/>
      <c r="CK84" s="24"/>
      <c r="CL84" s="24"/>
      <c r="CM84" s="24"/>
      <c r="CN84" s="24"/>
      <c r="CO84" s="24"/>
      <c r="CP84" s="24"/>
      <c r="CQ84" s="24"/>
      <c r="CR84" s="24"/>
      <c r="CS84" s="24"/>
      <c r="CT84" s="24"/>
    </row>
    <row r="85" spans="2:98" ht="14.25"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  <c r="AS85" s="24"/>
      <c r="AT85" s="24"/>
      <c r="AU85" s="24"/>
      <c r="AV85" s="24"/>
      <c r="AW85" s="24"/>
      <c r="AX85" s="24"/>
      <c r="AY85" s="24"/>
      <c r="AZ85" s="24"/>
      <c r="BA85" s="24"/>
      <c r="BB85" s="24"/>
      <c r="BC85" s="24"/>
      <c r="BD85" s="24"/>
      <c r="BE85" s="24"/>
      <c r="BF85" s="24"/>
      <c r="BG85" s="24"/>
      <c r="BH85" s="24"/>
      <c r="BI85" s="24"/>
      <c r="BJ85" s="24"/>
      <c r="BK85" s="24"/>
      <c r="BL85" s="24"/>
      <c r="BM85" s="24"/>
      <c r="BN85" s="24"/>
      <c r="BO85" s="24"/>
      <c r="BP85" s="24"/>
      <c r="BQ85" s="24"/>
      <c r="BR85" s="24"/>
      <c r="BS85" s="24"/>
      <c r="BT85" s="24"/>
      <c r="BU85" s="24"/>
      <c r="BV85" s="24"/>
      <c r="BW85" s="24"/>
      <c r="BX85" s="24"/>
      <c r="BY85" s="24"/>
      <c r="BZ85" s="24"/>
      <c r="CA85" s="24"/>
      <c r="CB85" s="24"/>
      <c r="CC85" s="24"/>
      <c r="CD85" s="24"/>
      <c r="CE85" s="24"/>
      <c r="CF85" s="24"/>
      <c r="CG85" s="24"/>
      <c r="CH85" s="24"/>
      <c r="CI85" s="24"/>
      <c r="CJ85" s="24"/>
      <c r="CK85" s="24"/>
      <c r="CL85" s="24"/>
      <c r="CM85" s="24"/>
      <c r="CN85" s="24"/>
      <c r="CO85" s="24"/>
      <c r="CP85" s="24"/>
      <c r="CQ85" s="24"/>
      <c r="CR85" s="24"/>
      <c r="CS85" s="24"/>
      <c r="CT85" s="24"/>
    </row>
    <row r="86" spans="2:98" ht="14.25"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24"/>
      <c r="AK86" s="24"/>
      <c r="AL86" s="24"/>
      <c r="AM86" s="24"/>
      <c r="AN86" s="24"/>
      <c r="AO86" s="24"/>
      <c r="AP86" s="24"/>
      <c r="AQ86" s="24"/>
      <c r="AR86" s="24"/>
      <c r="AS86" s="24"/>
      <c r="AT86" s="24"/>
      <c r="AU86" s="24"/>
      <c r="AV86" s="24"/>
      <c r="AW86" s="24"/>
      <c r="AX86" s="24"/>
      <c r="AY86" s="24"/>
      <c r="AZ86" s="24"/>
      <c r="BA86" s="24"/>
      <c r="BB86" s="24"/>
      <c r="BC86" s="24"/>
      <c r="BD86" s="24"/>
      <c r="BE86" s="24"/>
      <c r="BF86" s="24"/>
      <c r="BG86" s="24"/>
      <c r="BH86" s="24"/>
      <c r="BI86" s="24"/>
      <c r="BJ86" s="24"/>
      <c r="BK86" s="24"/>
      <c r="BL86" s="24"/>
      <c r="BM86" s="24"/>
      <c r="BN86" s="24"/>
      <c r="BO86" s="24"/>
      <c r="BP86" s="24"/>
      <c r="BQ86" s="24"/>
      <c r="BR86" s="24"/>
      <c r="BS86" s="24"/>
      <c r="BT86" s="24"/>
      <c r="BU86" s="24"/>
      <c r="BV86" s="24"/>
      <c r="BW86" s="24"/>
      <c r="BX86" s="24"/>
      <c r="BY86" s="24"/>
      <c r="BZ86" s="24"/>
      <c r="CA86" s="24"/>
      <c r="CB86" s="24"/>
      <c r="CC86" s="24"/>
      <c r="CD86" s="24"/>
      <c r="CE86" s="24"/>
      <c r="CF86" s="24"/>
      <c r="CG86" s="24"/>
      <c r="CH86" s="24"/>
      <c r="CI86" s="24"/>
      <c r="CJ86" s="24"/>
      <c r="CK86" s="24"/>
      <c r="CL86" s="24"/>
      <c r="CM86" s="24"/>
      <c r="CN86" s="24"/>
      <c r="CO86" s="24"/>
      <c r="CP86" s="24"/>
      <c r="CQ86" s="24"/>
      <c r="CR86" s="24"/>
      <c r="CS86" s="24"/>
      <c r="CT86" s="24"/>
    </row>
    <row r="87" spans="2:98" ht="14.25"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4"/>
      <c r="AI87" s="24"/>
      <c r="AJ87" s="24"/>
      <c r="AK87" s="24"/>
      <c r="AL87" s="24"/>
      <c r="AM87" s="24"/>
      <c r="AN87" s="24"/>
      <c r="AO87" s="24"/>
      <c r="AP87" s="24"/>
      <c r="AQ87" s="24"/>
      <c r="AR87" s="24"/>
      <c r="AS87" s="24"/>
      <c r="AT87" s="24"/>
      <c r="AU87" s="24"/>
      <c r="AV87" s="24"/>
      <c r="AW87" s="24"/>
      <c r="AX87" s="24"/>
      <c r="AY87" s="24"/>
      <c r="AZ87" s="24"/>
      <c r="BA87" s="24"/>
      <c r="BB87" s="24"/>
      <c r="BC87" s="24"/>
      <c r="BD87" s="24"/>
      <c r="BE87" s="24"/>
      <c r="BF87" s="24"/>
      <c r="BG87" s="24"/>
      <c r="BH87" s="24"/>
      <c r="BI87" s="24"/>
      <c r="BJ87" s="24"/>
      <c r="BK87" s="24"/>
      <c r="BL87" s="24"/>
      <c r="BM87" s="24"/>
      <c r="BN87" s="24"/>
      <c r="BO87" s="24"/>
      <c r="BP87" s="24"/>
      <c r="BQ87" s="24"/>
      <c r="BR87" s="24"/>
      <c r="BS87" s="24"/>
      <c r="BT87" s="24"/>
      <c r="BU87" s="24"/>
      <c r="BV87" s="24"/>
      <c r="BW87" s="24"/>
      <c r="BX87" s="24"/>
      <c r="BY87" s="24"/>
      <c r="BZ87" s="24"/>
      <c r="CA87" s="24"/>
      <c r="CB87" s="24"/>
      <c r="CC87" s="24"/>
      <c r="CD87" s="24"/>
      <c r="CE87" s="24"/>
      <c r="CF87" s="24"/>
      <c r="CG87" s="24"/>
      <c r="CH87" s="24"/>
      <c r="CI87" s="24"/>
      <c r="CJ87" s="24"/>
      <c r="CK87" s="24"/>
      <c r="CL87" s="24"/>
      <c r="CM87" s="24"/>
      <c r="CN87" s="24"/>
      <c r="CO87" s="24"/>
      <c r="CP87" s="24"/>
      <c r="CQ87" s="24"/>
      <c r="CR87" s="24"/>
      <c r="CS87" s="24"/>
      <c r="CT87" s="24"/>
    </row>
    <row r="88" spans="2:98" ht="14.25"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  <c r="AI88" s="24"/>
      <c r="AJ88" s="24"/>
      <c r="AK88" s="24"/>
      <c r="AL88" s="24"/>
      <c r="AM88" s="24"/>
      <c r="AN88" s="24"/>
      <c r="AO88" s="24"/>
      <c r="AP88" s="24"/>
      <c r="AQ88" s="24"/>
      <c r="AR88" s="24"/>
      <c r="AS88" s="24"/>
      <c r="AT88" s="24"/>
      <c r="AU88" s="24"/>
      <c r="AV88" s="24"/>
      <c r="AW88" s="24"/>
      <c r="AX88" s="24"/>
      <c r="AY88" s="24"/>
      <c r="AZ88" s="24"/>
      <c r="BA88" s="24"/>
      <c r="BB88" s="24"/>
      <c r="BC88" s="24"/>
      <c r="BD88" s="24"/>
      <c r="BE88" s="24"/>
      <c r="BF88" s="24"/>
      <c r="BG88" s="24"/>
      <c r="BH88" s="24"/>
      <c r="BI88" s="24"/>
      <c r="BJ88" s="24"/>
      <c r="BK88" s="24"/>
      <c r="BL88" s="24"/>
      <c r="BM88" s="24"/>
      <c r="BN88" s="24"/>
      <c r="BO88" s="24"/>
      <c r="BP88" s="24"/>
      <c r="BQ88" s="24"/>
      <c r="BR88" s="24"/>
      <c r="BS88" s="24"/>
      <c r="BT88" s="24"/>
      <c r="BU88" s="24"/>
      <c r="BV88" s="24"/>
      <c r="BW88" s="24"/>
      <c r="BX88" s="24"/>
      <c r="BY88" s="24"/>
      <c r="BZ88" s="24"/>
      <c r="CA88" s="24"/>
      <c r="CB88" s="24"/>
      <c r="CC88" s="24"/>
      <c r="CD88" s="24"/>
      <c r="CE88" s="24"/>
      <c r="CF88" s="24"/>
      <c r="CG88" s="24"/>
      <c r="CH88" s="24"/>
      <c r="CI88" s="24"/>
      <c r="CJ88" s="24"/>
      <c r="CK88" s="24"/>
      <c r="CL88" s="24"/>
      <c r="CM88" s="24"/>
      <c r="CN88" s="24"/>
      <c r="CO88" s="24"/>
      <c r="CP88" s="24"/>
      <c r="CQ88" s="24"/>
      <c r="CR88" s="24"/>
      <c r="CS88" s="24"/>
      <c r="CT88" s="24"/>
    </row>
    <row r="89" spans="2:98" ht="14.25"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  <c r="AS89" s="24"/>
      <c r="AT89" s="24"/>
      <c r="AU89" s="24"/>
      <c r="AV89" s="24"/>
      <c r="AW89" s="24"/>
      <c r="AX89" s="24"/>
      <c r="AY89" s="24"/>
      <c r="AZ89" s="24"/>
      <c r="BA89" s="24"/>
      <c r="BB89" s="24"/>
      <c r="BC89" s="24"/>
      <c r="BD89" s="24"/>
      <c r="BE89" s="24"/>
      <c r="BF89" s="24"/>
      <c r="BG89" s="24"/>
      <c r="BH89" s="24"/>
      <c r="BI89" s="24"/>
      <c r="BJ89" s="24"/>
      <c r="BK89" s="24"/>
      <c r="BL89" s="24"/>
      <c r="BM89" s="24"/>
      <c r="BN89" s="24"/>
      <c r="BO89" s="24"/>
      <c r="BP89" s="24"/>
      <c r="BQ89" s="24"/>
      <c r="BR89" s="24"/>
      <c r="BS89" s="24"/>
      <c r="BT89" s="24"/>
      <c r="BU89" s="24"/>
      <c r="BV89" s="24"/>
      <c r="BW89" s="24"/>
      <c r="BX89" s="24"/>
      <c r="BY89" s="24"/>
      <c r="BZ89" s="24"/>
      <c r="CA89" s="24"/>
      <c r="CB89" s="24"/>
      <c r="CC89" s="24"/>
      <c r="CD89" s="24"/>
      <c r="CE89" s="24"/>
      <c r="CF89" s="24"/>
      <c r="CG89" s="24"/>
      <c r="CH89" s="24"/>
      <c r="CI89" s="24"/>
      <c r="CJ89" s="24"/>
      <c r="CK89" s="24"/>
      <c r="CL89" s="24"/>
      <c r="CM89" s="24"/>
      <c r="CN89" s="24"/>
      <c r="CO89" s="24"/>
      <c r="CP89" s="24"/>
      <c r="CQ89" s="24"/>
      <c r="CR89" s="24"/>
      <c r="CS89" s="24"/>
      <c r="CT89" s="24"/>
    </row>
    <row r="90" spans="2:98" ht="14.25"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24"/>
      <c r="AG90" s="24"/>
      <c r="AH90" s="24"/>
      <c r="AI90" s="24"/>
      <c r="AJ90" s="24"/>
      <c r="AK90" s="24"/>
      <c r="AL90" s="24"/>
      <c r="AM90" s="24"/>
      <c r="AN90" s="24"/>
      <c r="AO90" s="24"/>
      <c r="AP90" s="24"/>
      <c r="AQ90" s="24"/>
      <c r="AR90" s="24"/>
      <c r="AS90" s="24"/>
      <c r="AT90" s="24"/>
      <c r="AU90" s="24"/>
      <c r="AV90" s="24"/>
      <c r="AW90" s="24"/>
      <c r="AX90" s="24"/>
      <c r="AY90" s="24"/>
      <c r="AZ90" s="24"/>
      <c r="BA90" s="24"/>
      <c r="BB90" s="24"/>
      <c r="BC90" s="24"/>
      <c r="BD90" s="24"/>
      <c r="BE90" s="24"/>
      <c r="BF90" s="24"/>
      <c r="BG90" s="24"/>
      <c r="BH90" s="24"/>
      <c r="BI90" s="24"/>
      <c r="BJ90" s="24"/>
      <c r="BK90" s="24"/>
      <c r="BL90" s="24"/>
      <c r="BM90" s="24"/>
      <c r="BN90" s="24"/>
      <c r="BO90" s="24"/>
      <c r="BP90" s="24"/>
      <c r="BQ90" s="24"/>
      <c r="BR90" s="24"/>
      <c r="BS90" s="24"/>
      <c r="BT90" s="24"/>
      <c r="BU90" s="24"/>
      <c r="BV90" s="24"/>
      <c r="BW90" s="24"/>
      <c r="BX90" s="24"/>
      <c r="BY90" s="24"/>
      <c r="BZ90" s="24"/>
      <c r="CA90" s="24"/>
      <c r="CB90" s="24"/>
      <c r="CC90" s="24"/>
      <c r="CD90" s="24"/>
      <c r="CE90" s="24"/>
      <c r="CF90" s="24"/>
      <c r="CG90" s="24"/>
      <c r="CH90" s="24"/>
      <c r="CI90" s="24"/>
      <c r="CJ90" s="24"/>
      <c r="CK90" s="24"/>
      <c r="CL90" s="24"/>
      <c r="CM90" s="24"/>
      <c r="CN90" s="24"/>
      <c r="CO90" s="24"/>
      <c r="CP90" s="24"/>
      <c r="CQ90" s="24"/>
      <c r="CR90" s="24"/>
      <c r="CS90" s="24"/>
      <c r="CT90" s="24"/>
    </row>
    <row r="91" spans="2:98" ht="14.25"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  <c r="AT91" s="24"/>
      <c r="AU91" s="24"/>
      <c r="AV91" s="24"/>
      <c r="AW91" s="24"/>
      <c r="AX91" s="24"/>
      <c r="AY91" s="24"/>
      <c r="AZ91" s="24"/>
      <c r="BA91" s="24"/>
      <c r="BB91" s="24"/>
      <c r="BC91" s="24"/>
      <c r="BD91" s="24"/>
      <c r="BE91" s="24"/>
      <c r="BF91" s="24"/>
      <c r="BG91" s="24"/>
      <c r="BH91" s="24"/>
      <c r="BI91" s="24"/>
      <c r="BJ91" s="24"/>
      <c r="BK91" s="24"/>
      <c r="BL91" s="24"/>
      <c r="BM91" s="24"/>
      <c r="BN91" s="24"/>
      <c r="BO91" s="24"/>
      <c r="BP91" s="24"/>
      <c r="BQ91" s="24"/>
      <c r="BR91" s="24"/>
      <c r="BS91" s="24"/>
      <c r="BT91" s="24"/>
      <c r="BU91" s="24"/>
      <c r="BV91" s="24"/>
      <c r="BW91" s="24"/>
      <c r="BX91" s="24"/>
      <c r="BY91" s="24"/>
      <c r="BZ91" s="24"/>
      <c r="CA91" s="24"/>
      <c r="CB91" s="24"/>
      <c r="CC91" s="24"/>
      <c r="CD91" s="24"/>
      <c r="CE91" s="24"/>
      <c r="CF91" s="24"/>
      <c r="CG91" s="24"/>
      <c r="CH91" s="24"/>
      <c r="CI91" s="24"/>
      <c r="CJ91" s="24"/>
      <c r="CK91" s="24"/>
      <c r="CL91" s="24"/>
      <c r="CM91" s="24"/>
      <c r="CN91" s="24"/>
      <c r="CO91" s="24"/>
      <c r="CP91" s="24"/>
      <c r="CQ91" s="24"/>
      <c r="CR91" s="24"/>
      <c r="CS91" s="24"/>
      <c r="CT91" s="24"/>
    </row>
    <row r="92" spans="2:98" ht="14.25">
      <c r="B92" s="24"/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24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24"/>
      <c r="AT92" s="24"/>
      <c r="AU92" s="24"/>
      <c r="AV92" s="24"/>
      <c r="AW92" s="24"/>
      <c r="AX92" s="24"/>
      <c r="AY92" s="24"/>
      <c r="AZ92" s="24"/>
      <c r="BA92" s="24"/>
      <c r="BB92" s="24"/>
      <c r="BC92" s="24"/>
      <c r="BD92" s="24"/>
      <c r="BE92" s="24"/>
      <c r="BF92" s="24"/>
      <c r="BG92" s="24"/>
      <c r="BH92" s="24"/>
      <c r="BI92" s="24"/>
      <c r="BJ92" s="24"/>
      <c r="BK92" s="24"/>
      <c r="BL92" s="24"/>
      <c r="BM92" s="24"/>
      <c r="BN92" s="24"/>
      <c r="BO92" s="24"/>
      <c r="BP92" s="24"/>
      <c r="BQ92" s="24"/>
      <c r="BR92" s="24"/>
      <c r="BS92" s="24"/>
      <c r="BT92" s="24"/>
      <c r="BU92" s="24"/>
      <c r="BV92" s="24"/>
      <c r="BW92" s="24"/>
      <c r="BX92" s="24"/>
      <c r="BY92" s="24"/>
      <c r="BZ92" s="24"/>
      <c r="CA92" s="24"/>
      <c r="CB92" s="24"/>
      <c r="CC92" s="24"/>
      <c r="CD92" s="24"/>
      <c r="CE92" s="24"/>
      <c r="CF92" s="24"/>
      <c r="CG92" s="24"/>
      <c r="CH92" s="24"/>
      <c r="CI92" s="24"/>
      <c r="CJ92" s="24"/>
      <c r="CK92" s="24"/>
      <c r="CL92" s="24"/>
      <c r="CM92" s="24"/>
      <c r="CN92" s="24"/>
      <c r="CO92" s="24"/>
      <c r="CP92" s="24"/>
      <c r="CQ92" s="24"/>
      <c r="CR92" s="24"/>
      <c r="CS92" s="24"/>
      <c r="CT92" s="24"/>
    </row>
    <row r="93" spans="2:98" ht="14.25">
      <c r="B93" s="24"/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24"/>
      <c r="AH93" s="24"/>
      <c r="AI93" s="24"/>
      <c r="AJ93" s="24"/>
      <c r="AK93" s="24"/>
      <c r="AL93" s="24"/>
      <c r="AM93" s="24"/>
      <c r="AN93" s="24"/>
      <c r="AO93" s="24"/>
      <c r="AP93" s="24"/>
      <c r="AQ93" s="24"/>
      <c r="AR93" s="24"/>
      <c r="AS93" s="24"/>
      <c r="AT93" s="24"/>
      <c r="AU93" s="24"/>
      <c r="AV93" s="24"/>
      <c r="AW93" s="24"/>
      <c r="AX93" s="24"/>
      <c r="AY93" s="24"/>
      <c r="AZ93" s="24"/>
      <c r="BA93" s="24"/>
      <c r="BB93" s="24"/>
      <c r="BC93" s="24"/>
      <c r="BD93" s="24"/>
      <c r="BE93" s="24"/>
      <c r="BF93" s="24"/>
      <c r="BG93" s="24"/>
      <c r="BH93" s="24"/>
      <c r="BI93" s="24"/>
      <c r="BJ93" s="24"/>
      <c r="BK93" s="24"/>
      <c r="BL93" s="24"/>
      <c r="BM93" s="24"/>
      <c r="BN93" s="24"/>
      <c r="BO93" s="24"/>
      <c r="BP93" s="24"/>
      <c r="BQ93" s="24"/>
      <c r="BR93" s="24"/>
      <c r="BS93" s="24"/>
      <c r="BT93" s="24"/>
      <c r="BU93" s="24"/>
      <c r="BV93" s="24"/>
      <c r="BW93" s="24"/>
      <c r="BX93" s="24"/>
      <c r="BY93" s="24"/>
      <c r="BZ93" s="24"/>
      <c r="CA93" s="24"/>
      <c r="CB93" s="24"/>
      <c r="CC93" s="24"/>
      <c r="CD93" s="24"/>
      <c r="CE93" s="24"/>
      <c r="CF93" s="24"/>
      <c r="CG93" s="24"/>
      <c r="CH93" s="24"/>
      <c r="CI93" s="24"/>
      <c r="CJ93" s="24"/>
      <c r="CK93" s="24"/>
      <c r="CL93" s="24"/>
      <c r="CM93" s="24"/>
      <c r="CN93" s="24"/>
      <c r="CO93" s="24"/>
      <c r="CP93" s="24"/>
      <c r="CQ93" s="24"/>
      <c r="CR93" s="24"/>
      <c r="CS93" s="24"/>
      <c r="CT93" s="24"/>
    </row>
    <row r="94" spans="2:98" ht="14.25">
      <c r="B94" s="24"/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24"/>
      <c r="AC94" s="24"/>
      <c r="AD94" s="24"/>
      <c r="AE94" s="24"/>
      <c r="AF94" s="24"/>
      <c r="AG94" s="24"/>
      <c r="AH94" s="24"/>
      <c r="AI94" s="24"/>
      <c r="AJ94" s="24"/>
      <c r="AK94" s="24"/>
      <c r="AL94" s="24"/>
      <c r="AM94" s="24"/>
      <c r="AN94" s="24"/>
      <c r="AO94" s="24"/>
      <c r="AP94" s="24"/>
      <c r="AQ94" s="24"/>
      <c r="AR94" s="24"/>
      <c r="AS94" s="24"/>
      <c r="AT94" s="24"/>
      <c r="AU94" s="24"/>
      <c r="AV94" s="24"/>
      <c r="AW94" s="24"/>
      <c r="AX94" s="24"/>
      <c r="AY94" s="24"/>
      <c r="AZ94" s="24"/>
      <c r="BA94" s="24"/>
      <c r="BB94" s="24"/>
      <c r="BC94" s="24"/>
      <c r="BD94" s="24"/>
      <c r="BE94" s="24"/>
      <c r="BF94" s="24"/>
      <c r="BG94" s="24"/>
      <c r="BH94" s="24"/>
      <c r="BI94" s="24"/>
      <c r="BJ94" s="24"/>
      <c r="BK94" s="24"/>
      <c r="BL94" s="24"/>
      <c r="BM94" s="24"/>
      <c r="BN94" s="24"/>
      <c r="BO94" s="24"/>
      <c r="BP94" s="24"/>
      <c r="BQ94" s="24"/>
      <c r="BR94" s="24"/>
      <c r="BS94" s="24"/>
      <c r="BT94" s="24"/>
      <c r="BU94" s="24"/>
      <c r="BV94" s="24"/>
      <c r="BW94" s="24"/>
      <c r="BX94" s="24"/>
      <c r="BY94" s="24"/>
      <c r="BZ94" s="24"/>
      <c r="CA94" s="24"/>
      <c r="CB94" s="24"/>
      <c r="CC94" s="24"/>
      <c r="CD94" s="24"/>
      <c r="CE94" s="24"/>
      <c r="CF94" s="24"/>
      <c r="CG94" s="24"/>
      <c r="CH94" s="24"/>
      <c r="CI94" s="24"/>
      <c r="CJ94" s="24"/>
      <c r="CK94" s="24"/>
      <c r="CL94" s="24"/>
      <c r="CM94" s="24"/>
      <c r="CN94" s="24"/>
      <c r="CO94" s="24"/>
      <c r="CP94" s="24"/>
      <c r="CQ94" s="24"/>
      <c r="CR94" s="24"/>
      <c r="CS94" s="24"/>
      <c r="CT94" s="24"/>
    </row>
    <row r="95" spans="2:98" ht="14.25">
      <c r="B95" s="24"/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F95" s="24"/>
      <c r="AG95" s="24"/>
      <c r="AH95" s="24"/>
      <c r="AI95" s="24"/>
      <c r="AJ95" s="24"/>
      <c r="AK95" s="24"/>
      <c r="AL95" s="24"/>
      <c r="AM95" s="24"/>
      <c r="AN95" s="24"/>
      <c r="AO95" s="24"/>
      <c r="AP95" s="24"/>
      <c r="AQ95" s="24"/>
      <c r="AR95" s="24"/>
      <c r="AS95" s="24"/>
      <c r="AT95" s="24"/>
      <c r="AU95" s="24"/>
      <c r="AV95" s="24"/>
      <c r="AW95" s="24"/>
      <c r="AX95" s="24"/>
      <c r="AY95" s="24"/>
      <c r="AZ95" s="24"/>
      <c r="BA95" s="24"/>
      <c r="BB95" s="24"/>
      <c r="BC95" s="24"/>
      <c r="BD95" s="24"/>
      <c r="BE95" s="24"/>
      <c r="BF95" s="24"/>
      <c r="BG95" s="24"/>
      <c r="BH95" s="24"/>
      <c r="BI95" s="24"/>
      <c r="BJ95" s="24"/>
      <c r="BK95" s="24"/>
      <c r="BL95" s="24"/>
      <c r="BM95" s="24"/>
      <c r="BN95" s="24"/>
      <c r="BO95" s="24"/>
      <c r="BP95" s="24"/>
      <c r="BQ95" s="24"/>
      <c r="BR95" s="24"/>
      <c r="BS95" s="24"/>
      <c r="BT95" s="24"/>
      <c r="BU95" s="24"/>
      <c r="BV95" s="24"/>
      <c r="BW95" s="24"/>
      <c r="BX95" s="24"/>
      <c r="BY95" s="24"/>
      <c r="BZ95" s="24"/>
      <c r="CA95" s="24"/>
      <c r="CB95" s="24"/>
      <c r="CC95" s="24"/>
      <c r="CD95" s="24"/>
      <c r="CE95" s="24"/>
      <c r="CF95" s="24"/>
      <c r="CG95" s="24"/>
      <c r="CH95" s="24"/>
      <c r="CI95" s="24"/>
      <c r="CJ95" s="24"/>
      <c r="CK95" s="24"/>
      <c r="CL95" s="24"/>
      <c r="CM95" s="24"/>
      <c r="CN95" s="24"/>
      <c r="CO95" s="24"/>
      <c r="CP95" s="24"/>
      <c r="CQ95" s="24"/>
      <c r="CR95" s="24"/>
      <c r="CS95" s="24"/>
      <c r="CT95" s="24"/>
    </row>
    <row r="96" spans="2:98" ht="14.25">
      <c r="B96" s="24"/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  <c r="AE96" s="24"/>
      <c r="AF96" s="24"/>
      <c r="AG96" s="24"/>
      <c r="AH96" s="24"/>
      <c r="AI96" s="24"/>
      <c r="AJ96" s="24"/>
      <c r="AK96" s="24"/>
      <c r="AL96" s="24"/>
      <c r="AM96" s="24"/>
      <c r="AN96" s="24"/>
      <c r="AO96" s="24"/>
      <c r="AP96" s="24"/>
      <c r="AQ96" s="24"/>
      <c r="AR96" s="24"/>
      <c r="AS96" s="24"/>
      <c r="AT96" s="24"/>
      <c r="AU96" s="24"/>
      <c r="AV96" s="24"/>
      <c r="AW96" s="24"/>
      <c r="AX96" s="24"/>
      <c r="AY96" s="24"/>
      <c r="AZ96" s="24"/>
      <c r="BA96" s="24"/>
      <c r="BB96" s="24"/>
      <c r="BC96" s="24"/>
      <c r="BD96" s="24"/>
      <c r="BE96" s="24"/>
      <c r="BF96" s="24"/>
      <c r="BG96" s="24"/>
      <c r="BH96" s="24"/>
      <c r="BI96" s="24"/>
      <c r="BJ96" s="24"/>
      <c r="BK96" s="24"/>
      <c r="BL96" s="24"/>
      <c r="BM96" s="24"/>
      <c r="BN96" s="24"/>
      <c r="BO96" s="24"/>
      <c r="BP96" s="24"/>
      <c r="BQ96" s="24"/>
      <c r="BR96" s="24"/>
      <c r="BS96" s="24"/>
      <c r="BT96" s="24"/>
      <c r="BU96" s="24"/>
      <c r="BV96" s="24"/>
      <c r="BW96" s="24"/>
      <c r="BX96" s="24"/>
      <c r="BY96" s="24"/>
      <c r="BZ96" s="24"/>
      <c r="CA96" s="24"/>
      <c r="CB96" s="24"/>
      <c r="CC96" s="24"/>
      <c r="CD96" s="24"/>
      <c r="CE96" s="24"/>
      <c r="CF96" s="24"/>
      <c r="CG96" s="24"/>
      <c r="CH96" s="24"/>
      <c r="CI96" s="24"/>
      <c r="CJ96" s="24"/>
      <c r="CK96" s="24"/>
      <c r="CL96" s="24"/>
      <c r="CM96" s="24"/>
      <c r="CN96" s="24"/>
      <c r="CO96" s="24"/>
      <c r="CP96" s="24"/>
      <c r="CQ96" s="24"/>
      <c r="CR96" s="24"/>
      <c r="CS96" s="24"/>
      <c r="CT96" s="24"/>
    </row>
    <row r="97" spans="2:98" ht="14.25">
      <c r="B97" s="24"/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24"/>
      <c r="AC97" s="24"/>
      <c r="AD97" s="24"/>
      <c r="AE97" s="24"/>
      <c r="AF97" s="24"/>
      <c r="AG97" s="24"/>
      <c r="AH97" s="24"/>
      <c r="AI97" s="24"/>
      <c r="AJ97" s="24"/>
      <c r="AK97" s="24"/>
      <c r="AL97" s="24"/>
      <c r="AM97" s="24"/>
      <c r="AN97" s="24"/>
      <c r="AO97" s="24"/>
      <c r="AP97" s="24"/>
      <c r="AQ97" s="24"/>
      <c r="AR97" s="24"/>
      <c r="AS97" s="24"/>
      <c r="AT97" s="24"/>
      <c r="AU97" s="24"/>
      <c r="AV97" s="24"/>
      <c r="AW97" s="24"/>
      <c r="AX97" s="24"/>
      <c r="AY97" s="24"/>
      <c r="AZ97" s="24"/>
      <c r="BA97" s="24"/>
      <c r="BB97" s="24"/>
      <c r="BC97" s="24"/>
      <c r="BD97" s="24"/>
      <c r="BE97" s="24"/>
      <c r="BF97" s="24"/>
      <c r="BG97" s="24"/>
      <c r="BH97" s="24"/>
      <c r="BI97" s="24"/>
      <c r="BJ97" s="24"/>
      <c r="BK97" s="24"/>
      <c r="BL97" s="24"/>
      <c r="BM97" s="24"/>
      <c r="BN97" s="24"/>
      <c r="BO97" s="24"/>
      <c r="BP97" s="24"/>
      <c r="BQ97" s="24"/>
      <c r="BR97" s="24"/>
      <c r="BS97" s="24"/>
      <c r="BT97" s="24"/>
      <c r="BU97" s="24"/>
      <c r="BV97" s="24"/>
      <c r="BW97" s="24"/>
      <c r="BX97" s="24"/>
      <c r="BY97" s="24"/>
      <c r="BZ97" s="24"/>
      <c r="CA97" s="24"/>
      <c r="CB97" s="24"/>
      <c r="CC97" s="24"/>
      <c r="CD97" s="24"/>
      <c r="CE97" s="24"/>
      <c r="CF97" s="24"/>
      <c r="CG97" s="24"/>
      <c r="CH97" s="24"/>
      <c r="CI97" s="24"/>
      <c r="CJ97" s="24"/>
      <c r="CK97" s="24"/>
      <c r="CL97" s="24"/>
      <c r="CM97" s="24"/>
      <c r="CN97" s="24"/>
      <c r="CO97" s="24"/>
      <c r="CP97" s="24"/>
      <c r="CQ97" s="24"/>
      <c r="CR97" s="24"/>
      <c r="CS97" s="24"/>
      <c r="CT97" s="24"/>
    </row>
    <row r="98" spans="2:98" ht="14.25">
      <c r="B98" s="24"/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24"/>
      <c r="AE98" s="24"/>
      <c r="AF98" s="24"/>
      <c r="AG98" s="24"/>
      <c r="AH98" s="24"/>
      <c r="AI98" s="24"/>
      <c r="AJ98" s="24"/>
      <c r="AK98" s="24"/>
      <c r="AL98" s="24"/>
      <c r="AM98" s="24"/>
      <c r="AN98" s="24"/>
      <c r="AO98" s="24"/>
      <c r="AP98" s="24"/>
      <c r="AQ98" s="24"/>
      <c r="AR98" s="24"/>
      <c r="AS98" s="24"/>
      <c r="AT98" s="24"/>
      <c r="AU98" s="24"/>
      <c r="AV98" s="24"/>
      <c r="AW98" s="24"/>
      <c r="AX98" s="24"/>
      <c r="AY98" s="24"/>
      <c r="AZ98" s="24"/>
      <c r="BA98" s="24"/>
      <c r="BB98" s="24"/>
      <c r="BC98" s="24"/>
      <c r="BD98" s="24"/>
      <c r="BE98" s="24"/>
      <c r="BF98" s="24"/>
      <c r="BG98" s="24"/>
      <c r="BH98" s="24"/>
      <c r="BI98" s="24"/>
      <c r="BJ98" s="24"/>
      <c r="BK98" s="24"/>
      <c r="BL98" s="24"/>
      <c r="BM98" s="24"/>
      <c r="BN98" s="24"/>
      <c r="BO98" s="24"/>
      <c r="BP98" s="24"/>
      <c r="BQ98" s="24"/>
      <c r="BR98" s="24"/>
      <c r="BS98" s="24"/>
      <c r="BT98" s="24"/>
      <c r="BU98" s="24"/>
      <c r="BV98" s="24"/>
      <c r="BW98" s="24"/>
      <c r="BX98" s="24"/>
      <c r="BY98" s="24"/>
      <c r="BZ98" s="24"/>
      <c r="CA98" s="24"/>
      <c r="CB98" s="24"/>
      <c r="CC98" s="24"/>
      <c r="CD98" s="24"/>
      <c r="CE98" s="24"/>
      <c r="CF98" s="24"/>
      <c r="CG98" s="24"/>
      <c r="CH98" s="24"/>
      <c r="CI98" s="24"/>
      <c r="CJ98" s="24"/>
      <c r="CK98" s="24"/>
      <c r="CL98" s="24"/>
      <c r="CM98" s="24"/>
      <c r="CN98" s="24"/>
      <c r="CO98" s="24"/>
      <c r="CP98" s="24"/>
      <c r="CQ98" s="24"/>
      <c r="CR98" s="24"/>
      <c r="CS98" s="24"/>
      <c r="CT98" s="24"/>
    </row>
    <row r="99" spans="2:98" ht="14.25"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  <c r="AA99" s="24"/>
      <c r="AB99" s="24"/>
      <c r="AC99" s="24"/>
      <c r="AD99" s="24"/>
      <c r="AE99" s="24"/>
      <c r="AF99" s="24"/>
      <c r="AG99" s="24"/>
      <c r="AH99" s="24"/>
      <c r="AI99" s="24"/>
      <c r="AJ99" s="24"/>
      <c r="AK99" s="24"/>
      <c r="AL99" s="24"/>
      <c r="AM99" s="24"/>
      <c r="AN99" s="24"/>
      <c r="AO99" s="24"/>
      <c r="AP99" s="24"/>
      <c r="AQ99" s="24"/>
      <c r="AR99" s="24"/>
      <c r="AS99" s="24"/>
      <c r="AT99" s="24"/>
      <c r="AU99" s="24"/>
      <c r="AV99" s="24"/>
      <c r="AW99" s="24"/>
      <c r="AX99" s="24"/>
      <c r="AY99" s="24"/>
      <c r="AZ99" s="24"/>
      <c r="BA99" s="24"/>
      <c r="BB99" s="24"/>
      <c r="BC99" s="24"/>
      <c r="BD99" s="24"/>
      <c r="BE99" s="24"/>
      <c r="BF99" s="24"/>
      <c r="BG99" s="24"/>
      <c r="BH99" s="24"/>
      <c r="BI99" s="24"/>
      <c r="BJ99" s="24"/>
      <c r="BK99" s="24"/>
      <c r="BL99" s="24"/>
      <c r="BM99" s="24"/>
      <c r="BN99" s="24"/>
      <c r="BO99" s="24"/>
      <c r="BP99" s="24"/>
      <c r="BQ99" s="24"/>
      <c r="BR99" s="24"/>
      <c r="BS99" s="24"/>
      <c r="BT99" s="24"/>
      <c r="BU99" s="24"/>
      <c r="BV99" s="24"/>
      <c r="BW99" s="24"/>
      <c r="BX99" s="24"/>
      <c r="BY99" s="24"/>
      <c r="BZ99" s="24"/>
      <c r="CA99" s="24"/>
      <c r="CB99" s="24"/>
      <c r="CC99" s="24"/>
      <c r="CD99" s="24"/>
      <c r="CE99" s="24"/>
      <c r="CF99" s="24"/>
      <c r="CG99" s="24"/>
      <c r="CH99" s="24"/>
      <c r="CI99" s="24"/>
      <c r="CJ99" s="24"/>
      <c r="CK99" s="24"/>
      <c r="CL99" s="24"/>
      <c r="CM99" s="24"/>
      <c r="CN99" s="24"/>
      <c r="CO99" s="24"/>
      <c r="CP99" s="24"/>
      <c r="CQ99" s="24"/>
      <c r="CR99" s="24"/>
      <c r="CS99" s="24"/>
      <c r="CT99" s="24"/>
    </row>
    <row r="100" spans="2:98" ht="14.25">
      <c r="B100" s="24"/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  <c r="AE100" s="24"/>
      <c r="AF100" s="24"/>
      <c r="AG100" s="24"/>
      <c r="AH100" s="24"/>
      <c r="AI100" s="24"/>
      <c r="AJ100" s="24"/>
      <c r="AK100" s="24"/>
      <c r="AL100" s="24"/>
      <c r="AM100" s="24"/>
      <c r="AN100" s="24"/>
      <c r="AO100" s="24"/>
      <c r="AP100" s="24"/>
      <c r="AQ100" s="24"/>
      <c r="AR100" s="24"/>
      <c r="AS100" s="24"/>
      <c r="AT100" s="24"/>
      <c r="AU100" s="24"/>
      <c r="AV100" s="24"/>
      <c r="AW100" s="24"/>
      <c r="AX100" s="24"/>
      <c r="AY100" s="24"/>
      <c r="AZ100" s="24"/>
      <c r="BA100" s="24"/>
      <c r="BB100" s="24"/>
      <c r="BC100" s="24"/>
      <c r="BD100" s="24"/>
      <c r="BE100" s="24"/>
      <c r="BF100" s="24"/>
      <c r="BG100" s="24"/>
      <c r="BH100" s="24"/>
      <c r="BI100" s="24"/>
      <c r="BJ100" s="24"/>
      <c r="BK100" s="24"/>
      <c r="BL100" s="24"/>
      <c r="BM100" s="24"/>
      <c r="BN100" s="24"/>
      <c r="BO100" s="24"/>
      <c r="BP100" s="24"/>
      <c r="BQ100" s="24"/>
      <c r="BR100" s="24"/>
      <c r="BS100" s="24"/>
      <c r="BT100" s="24"/>
      <c r="BU100" s="24"/>
      <c r="BV100" s="24"/>
      <c r="BW100" s="24"/>
      <c r="BX100" s="24"/>
      <c r="BY100" s="24"/>
      <c r="BZ100" s="24"/>
      <c r="CA100" s="24"/>
      <c r="CB100" s="24"/>
      <c r="CC100" s="24"/>
      <c r="CD100" s="24"/>
      <c r="CE100" s="24"/>
      <c r="CF100" s="24"/>
      <c r="CG100" s="24"/>
      <c r="CH100" s="24"/>
      <c r="CI100" s="24"/>
      <c r="CJ100" s="24"/>
      <c r="CK100" s="24"/>
      <c r="CL100" s="24"/>
      <c r="CM100" s="24"/>
      <c r="CN100" s="24"/>
      <c r="CO100" s="24"/>
      <c r="CP100" s="24"/>
      <c r="CQ100" s="24"/>
      <c r="CR100" s="24"/>
      <c r="CS100" s="24"/>
      <c r="CT100" s="24"/>
    </row>
    <row r="101" spans="2:98" ht="14.25">
      <c r="B101" s="24"/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  <c r="AD101" s="24"/>
      <c r="AE101" s="24"/>
      <c r="AF101" s="24"/>
      <c r="AG101" s="24"/>
      <c r="AH101" s="24"/>
      <c r="AI101" s="24"/>
      <c r="AJ101" s="24"/>
      <c r="AK101" s="24"/>
      <c r="AL101" s="24"/>
      <c r="AM101" s="24"/>
      <c r="AN101" s="24"/>
      <c r="AO101" s="24"/>
      <c r="AP101" s="24"/>
      <c r="AQ101" s="24"/>
      <c r="AR101" s="24"/>
      <c r="AS101" s="24"/>
      <c r="AT101" s="24"/>
      <c r="AU101" s="24"/>
      <c r="AV101" s="24"/>
      <c r="AW101" s="24"/>
      <c r="AX101" s="24"/>
      <c r="AY101" s="24"/>
      <c r="AZ101" s="24"/>
      <c r="BA101" s="24"/>
      <c r="BB101" s="24"/>
      <c r="BC101" s="24"/>
      <c r="BD101" s="24"/>
      <c r="BE101" s="24"/>
      <c r="BF101" s="24"/>
      <c r="BG101" s="24"/>
      <c r="BH101" s="24"/>
      <c r="BI101" s="24"/>
      <c r="BJ101" s="24"/>
      <c r="BK101" s="24"/>
      <c r="BL101" s="24"/>
      <c r="BM101" s="24"/>
      <c r="BN101" s="24"/>
      <c r="BO101" s="24"/>
      <c r="BP101" s="24"/>
      <c r="BQ101" s="24"/>
      <c r="BR101" s="24"/>
      <c r="BS101" s="24"/>
      <c r="BT101" s="24"/>
      <c r="BU101" s="24"/>
      <c r="BV101" s="24"/>
      <c r="BW101" s="24"/>
      <c r="BX101" s="24"/>
      <c r="BY101" s="24"/>
      <c r="BZ101" s="24"/>
      <c r="CA101" s="24"/>
      <c r="CB101" s="24"/>
      <c r="CC101" s="24"/>
      <c r="CD101" s="24"/>
      <c r="CE101" s="24"/>
      <c r="CF101" s="24"/>
      <c r="CG101" s="24"/>
      <c r="CH101" s="24"/>
      <c r="CI101" s="24"/>
      <c r="CJ101" s="24"/>
      <c r="CK101" s="24"/>
      <c r="CL101" s="24"/>
      <c r="CM101" s="24"/>
      <c r="CN101" s="24"/>
      <c r="CO101" s="24"/>
      <c r="CP101" s="24"/>
      <c r="CQ101" s="24"/>
      <c r="CR101" s="24"/>
      <c r="CS101" s="24"/>
      <c r="CT101" s="24"/>
    </row>
    <row r="102" spans="2:98" ht="14.25">
      <c r="B102" s="24"/>
      <c r="C102" s="24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  <c r="AE102" s="24"/>
      <c r="AF102" s="24"/>
      <c r="AG102" s="24"/>
      <c r="AH102" s="24"/>
      <c r="AI102" s="24"/>
      <c r="AJ102" s="24"/>
      <c r="AK102" s="24"/>
      <c r="AL102" s="24"/>
      <c r="AM102" s="24"/>
      <c r="AN102" s="24"/>
      <c r="AO102" s="24"/>
      <c r="AP102" s="24"/>
      <c r="AQ102" s="24"/>
      <c r="AR102" s="24"/>
      <c r="AS102" s="24"/>
      <c r="AT102" s="24"/>
      <c r="AU102" s="24"/>
      <c r="AV102" s="24"/>
      <c r="AW102" s="24"/>
      <c r="AX102" s="24"/>
      <c r="AY102" s="24"/>
      <c r="AZ102" s="24"/>
      <c r="BA102" s="24"/>
      <c r="BB102" s="24"/>
      <c r="BC102" s="24"/>
      <c r="BD102" s="24"/>
      <c r="BE102" s="24"/>
      <c r="BF102" s="24"/>
      <c r="BG102" s="24"/>
      <c r="BH102" s="24"/>
      <c r="BI102" s="24"/>
      <c r="BJ102" s="24"/>
      <c r="BK102" s="24"/>
      <c r="BL102" s="24"/>
      <c r="BM102" s="24"/>
      <c r="BN102" s="24"/>
      <c r="BO102" s="24"/>
      <c r="BP102" s="24"/>
      <c r="BQ102" s="24"/>
      <c r="BR102" s="24"/>
      <c r="BS102" s="24"/>
      <c r="BT102" s="24"/>
      <c r="BU102" s="24"/>
      <c r="BV102" s="24"/>
      <c r="BW102" s="24"/>
      <c r="BX102" s="24"/>
      <c r="BY102" s="24"/>
      <c r="BZ102" s="24"/>
      <c r="CA102" s="24"/>
      <c r="CB102" s="24"/>
      <c r="CC102" s="24"/>
      <c r="CD102" s="24"/>
      <c r="CE102" s="24"/>
      <c r="CF102" s="24"/>
      <c r="CG102" s="24"/>
      <c r="CH102" s="24"/>
      <c r="CI102" s="24"/>
      <c r="CJ102" s="24"/>
      <c r="CK102" s="24"/>
      <c r="CL102" s="24"/>
      <c r="CM102" s="24"/>
      <c r="CN102" s="24"/>
      <c r="CO102" s="24"/>
      <c r="CP102" s="24"/>
      <c r="CQ102" s="24"/>
      <c r="CR102" s="24"/>
      <c r="CS102" s="24"/>
      <c r="CT102" s="24"/>
    </row>
    <row r="103" spans="2:98" ht="14.25">
      <c r="B103" s="24"/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  <c r="AA103" s="24"/>
      <c r="AB103" s="24"/>
      <c r="AC103" s="24"/>
      <c r="AD103" s="24"/>
      <c r="AE103" s="24"/>
      <c r="AF103" s="24"/>
      <c r="AG103" s="24"/>
      <c r="AH103" s="24"/>
      <c r="AI103" s="24"/>
      <c r="AJ103" s="24"/>
      <c r="AK103" s="24"/>
      <c r="AL103" s="24"/>
      <c r="AM103" s="24"/>
      <c r="AN103" s="24"/>
      <c r="AO103" s="24"/>
      <c r="AP103" s="24"/>
      <c r="AQ103" s="24"/>
      <c r="AR103" s="24"/>
      <c r="AS103" s="24"/>
      <c r="AT103" s="24"/>
      <c r="AU103" s="24"/>
      <c r="AV103" s="24"/>
      <c r="AW103" s="24"/>
      <c r="AX103" s="24"/>
      <c r="AY103" s="24"/>
      <c r="AZ103" s="24"/>
      <c r="BA103" s="24"/>
      <c r="BB103" s="24"/>
      <c r="BC103" s="24"/>
      <c r="BD103" s="24"/>
      <c r="BE103" s="24"/>
      <c r="BF103" s="24"/>
      <c r="BG103" s="24"/>
      <c r="BH103" s="24"/>
      <c r="BI103" s="24"/>
      <c r="BJ103" s="24"/>
      <c r="BK103" s="24"/>
      <c r="BL103" s="24"/>
      <c r="BM103" s="24"/>
      <c r="BN103" s="24"/>
      <c r="BO103" s="24"/>
      <c r="BP103" s="24"/>
      <c r="BQ103" s="24"/>
      <c r="BR103" s="24"/>
      <c r="BS103" s="24"/>
      <c r="BT103" s="24"/>
      <c r="BU103" s="24"/>
      <c r="BV103" s="24"/>
      <c r="BW103" s="24"/>
      <c r="BX103" s="24"/>
      <c r="BY103" s="24"/>
      <c r="BZ103" s="24"/>
      <c r="CA103" s="24"/>
      <c r="CB103" s="24"/>
      <c r="CC103" s="24"/>
      <c r="CD103" s="24"/>
      <c r="CE103" s="24"/>
      <c r="CF103" s="24"/>
      <c r="CG103" s="24"/>
      <c r="CH103" s="24"/>
      <c r="CI103" s="24"/>
      <c r="CJ103" s="24"/>
      <c r="CK103" s="24"/>
      <c r="CL103" s="24"/>
      <c r="CM103" s="24"/>
      <c r="CN103" s="24"/>
      <c r="CO103" s="24"/>
      <c r="CP103" s="24"/>
      <c r="CQ103" s="24"/>
      <c r="CR103" s="24"/>
      <c r="CS103" s="24"/>
      <c r="CT103" s="24"/>
    </row>
    <row r="104" spans="2:98" ht="14.25">
      <c r="B104" s="24"/>
      <c r="C104" s="24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  <c r="AA104" s="24"/>
      <c r="AB104" s="24"/>
      <c r="AC104" s="24"/>
      <c r="AD104" s="24"/>
      <c r="AE104" s="24"/>
      <c r="AF104" s="24"/>
      <c r="AG104" s="24"/>
      <c r="AH104" s="24"/>
      <c r="AI104" s="24"/>
      <c r="AJ104" s="24"/>
      <c r="AK104" s="24"/>
      <c r="AL104" s="24"/>
      <c r="AM104" s="24"/>
      <c r="AN104" s="24"/>
      <c r="AO104" s="24"/>
      <c r="AP104" s="24"/>
      <c r="AQ104" s="24"/>
      <c r="AR104" s="24"/>
      <c r="AS104" s="24"/>
      <c r="AT104" s="24"/>
      <c r="AU104" s="24"/>
      <c r="AV104" s="24"/>
      <c r="AW104" s="24"/>
      <c r="AX104" s="24"/>
      <c r="AY104" s="24"/>
      <c r="AZ104" s="24"/>
      <c r="BA104" s="24"/>
      <c r="BB104" s="24"/>
      <c r="BC104" s="24"/>
      <c r="BD104" s="24"/>
      <c r="BE104" s="24"/>
      <c r="BF104" s="24"/>
      <c r="BG104" s="24"/>
      <c r="BH104" s="24"/>
      <c r="BI104" s="24"/>
      <c r="BJ104" s="24"/>
      <c r="BK104" s="24"/>
      <c r="BL104" s="24"/>
      <c r="BM104" s="24"/>
      <c r="BN104" s="24"/>
      <c r="BO104" s="24"/>
      <c r="BP104" s="24"/>
      <c r="BQ104" s="24"/>
      <c r="BR104" s="24"/>
      <c r="BS104" s="24"/>
      <c r="BT104" s="24"/>
      <c r="BU104" s="24"/>
      <c r="BV104" s="24"/>
      <c r="BW104" s="24"/>
      <c r="BX104" s="24"/>
      <c r="BY104" s="24"/>
      <c r="BZ104" s="24"/>
      <c r="CA104" s="24"/>
      <c r="CB104" s="24"/>
      <c r="CC104" s="24"/>
      <c r="CD104" s="24"/>
      <c r="CE104" s="24"/>
      <c r="CF104" s="24"/>
      <c r="CG104" s="24"/>
      <c r="CH104" s="24"/>
      <c r="CI104" s="24"/>
      <c r="CJ104" s="24"/>
      <c r="CK104" s="24"/>
      <c r="CL104" s="24"/>
      <c r="CM104" s="24"/>
      <c r="CN104" s="24"/>
      <c r="CO104" s="24"/>
      <c r="CP104" s="24"/>
      <c r="CQ104" s="24"/>
      <c r="CR104" s="24"/>
      <c r="CS104" s="24"/>
      <c r="CT104" s="24"/>
    </row>
    <row r="105" spans="2:98" ht="14.25">
      <c r="B105" s="24"/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24"/>
      <c r="AA105" s="24"/>
      <c r="AB105" s="24"/>
      <c r="AC105" s="24"/>
      <c r="AD105" s="24"/>
      <c r="AE105" s="24"/>
      <c r="AF105" s="24"/>
      <c r="AG105" s="24"/>
      <c r="AH105" s="24"/>
      <c r="AI105" s="24"/>
      <c r="AJ105" s="24"/>
      <c r="AK105" s="24"/>
      <c r="AL105" s="24"/>
      <c r="AM105" s="24"/>
      <c r="AN105" s="24"/>
      <c r="AO105" s="24"/>
      <c r="AP105" s="24"/>
      <c r="AQ105" s="24"/>
      <c r="AR105" s="24"/>
      <c r="AS105" s="24"/>
      <c r="AT105" s="24"/>
      <c r="AU105" s="24"/>
      <c r="AV105" s="24"/>
      <c r="AW105" s="24"/>
      <c r="AX105" s="24"/>
      <c r="AY105" s="24"/>
      <c r="AZ105" s="24"/>
      <c r="BA105" s="24"/>
      <c r="BB105" s="24"/>
      <c r="BC105" s="24"/>
      <c r="BD105" s="24"/>
      <c r="BE105" s="24"/>
      <c r="BF105" s="24"/>
      <c r="BG105" s="24"/>
      <c r="BH105" s="24"/>
      <c r="BI105" s="24"/>
      <c r="BJ105" s="24"/>
      <c r="BK105" s="24"/>
      <c r="BL105" s="24"/>
      <c r="BM105" s="24"/>
      <c r="BN105" s="24"/>
      <c r="BO105" s="24"/>
      <c r="BP105" s="24"/>
      <c r="BQ105" s="24"/>
      <c r="BR105" s="24"/>
      <c r="BS105" s="24"/>
      <c r="BT105" s="24"/>
      <c r="BU105" s="24"/>
      <c r="BV105" s="24"/>
      <c r="BW105" s="24"/>
      <c r="BX105" s="24"/>
      <c r="BY105" s="24"/>
      <c r="BZ105" s="24"/>
      <c r="CA105" s="24"/>
      <c r="CB105" s="24"/>
      <c r="CC105" s="24"/>
      <c r="CD105" s="24"/>
      <c r="CE105" s="24"/>
      <c r="CF105" s="24"/>
      <c r="CG105" s="24"/>
      <c r="CH105" s="24"/>
      <c r="CI105" s="24"/>
      <c r="CJ105" s="24"/>
      <c r="CK105" s="24"/>
      <c r="CL105" s="24"/>
      <c r="CM105" s="24"/>
      <c r="CN105" s="24"/>
      <c r="CO105" s="24"/>
      <c r="CP105" s="24"/>
      <c r="CQ105" s="24"/>
      <c r="CR105" s="24"/>
      <c r="CS105" s="24"/>
      <c r="CT105" s="24"/>
    </row>
    <row r="106" spans="2:98" ht="14.25">
      <c r="B106" s="24"/>
      <c r="C106" s="24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  <c r="AA106" s="24"/>
      <c r="AB106" s="24"/>
      <c r="AC106" s="24"/>
      <c r="AD106" s="24"/>
      <c r="AE106" s="24"/>
      <c r="AF106" s="24"/>
      <c r="AG106" s="24"/>
      <c r="AH106" s="24"/>
      <c r="AI106" s="24"/>
      <c r="AJ106" s="24"/>
      <c r="AK106" s="24"/>
      <c r="AL106" s="24"/>
      <c r="AM106" s="24"/>
      <c r="AN106" s="24"/>
      <c r="AO106" s="24"/>
      <c r="AP106" s="24"/>
      <c r="AQ106" s="24"/>
      <c r="AR106" s="24"/>
      <c r="AS106" s="24"/>
      <c r="AT106" s="24"/>
      <c r="AU106" s="24"/>
      <c r="AV106" s="24"/>
      <c r="AW106" s="24"/>
      <c r="AX106" s="24"/>
      <c r="AY106" s="24"/>
      <c r="AZ106" s="24"/>
      <c r="BA106" s="24"/>
      <c r="BB106" s="24"/>
      <c r="BC106" s="24"/>
      <c r="BD106" s="24"/>
      <c r="BE106" s="24"/>
      <c r="BF106" s="24"/>
      <c r="BG106" s="24"/>
      <c r="BH106" s="24"/>
      <c r="BI106" s="24"/>
      <c r="BJ106" s="24"/>
      <c r="BK106" s="24"/>
      <c r="BL106" s="24"/>
      <c r="BM106" s="24"/>
      <c r="BN106" s="24"/>
      <c r="BO106" s="24"/>
      <c r="BP106" s="24"/>
      <c r="BQ106" s="24"/>
      <c r="BR106" s="24"/>
      <c r="BS106" s="24"/>
      <c r="BT106" s="24"/>
      <c r="BU106" s="24"/>
      <c r="BV106" s="24"/>
      <c r="BW106" s="24"/>
      <c r="BX106" s="24"/>
      <c r="BY106" s="24"/>
      <c r="BZ106" s="24"/>
      <c r="CA106" s="24"/>
      <c r="CB106" s="24"/>
      <c r="CC106" s="24"/>
      <c r="CD106" s="24"/>
      <c r="CE106" s="24"/>
      <c r="CF106" s="24"/>
      <c r="CG106" s="24"/>
      <c r="CH106" s="24"/>
      <c r="CI106" s="24"/>
      <c r="CJ106" s="24"/>
      <c r="CK106" s="24"/>
      <c r="CL106" s="24"/>
      <c r="CM106" s="24"/>
      <c r="CN106" s="24"/>
      <c r="CO106" s="24"/>
      <c r="CP106" s="24"/>
      <c r="CQ106" s="24"/>
      <c r="CR106" s="24"/>
      <c r="CS106" s="24"/>
      <c r="CT106" s="24"/>
    </row>
  </sheetData>
  <sheetProtection/>
  <mergeCells count="7">
    <mergeCell ref="CU6:CU7"/>
    <mergeCell ref="C6:C7"/>
    <mergeCell ref="AD6:AD7"/>
    <mergeCell ref="BK6:BK7"/>
    <mergeCell ref="BZ6:BZ7"/>
    <mergeCell ref="CH6:CH7"/>
    <mergeCell ref="CQ6:CQ7"/>
  </mergeCells>
  <printOptions horizontalCentered="1"/>
  <pageMargins left="0.6299212598425197" right="0.2362204724409449" top="0.7480314960629921" bottom="0.7480314960629921" header="0.31496062992125984" footer="0.31496062992125984"/>
  <pageSetup fitToHeight="1" fitToWidth="1" horizontalDpi="600" verticalDpi="600" orientation="landscape" paperSize="8" scale="42" r:id="rId2"/>
  <ignoredErrors>
    <ignoredError sqref="C8 CQ8 BZ8 BK8 AD8" formula="1"/>
    <ignoredError sqref="CQ9:CQ10 CQ13 CQ14:CQ22" formulaRange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Z106"/>
  <sheetViews>
    <sheetView showZeros="0" view="pageBreakPreview" zoomScale="60" zoomScaleNormal="75" zoomScalePageLayoutView="0" workbookViewId="0" topLeftCell="A1">
      <pane xSplit="2" ySplit="8" topLeftCell="AU12" activePane="bottomRight" state="frozen"/>
      <selection pane="topLeft" activeCell="B6" sqref="B6"/>
      <selection pane="topRight" activeCell="B6" sqref="B6"/>
      <selection pane="bottomLeft" activeCell="B6" sqref="B6"/>
      <selection pane="bottomRight" activeCell="O42" sqref="O42"/>
    </sheetView>
  </sheetViews>
  <sheetFormatPr defaultColWidth="8.7109375" defaultRowHeight="12"/>
  <cols>
    <col min="1" max="1" width="14.8515625" style="15" customWidth="1"/>
    <col min="2" max="2" width="12.8515625" style="49" customWidth="1"/>
    <col min="3" max="3" width="11.421875" style="49" customWidth="1"/>
    <col min="4" max="5" width="5.28125" style="0" customWidth="1"/>
    <col min="6" max="6" width="7.00390625" style="0" customWidth="1"/>
    <col min="7" max="8" width="5.28125" style="0" customWidth="1"/>
    <col min="9" max="9" width="11.8515625" style="0" bestFit="1" customWidth="1"/>
    <col min="10" max="10" width="6.8515625" style="0" customWidth="1"/>
    <col min="11" max="11" width="5.28125" style="0" customWidth="1"/>
    <col min="12" max="13" width="6.8515625" style="0" customWidth="1"/>
    <col min="14" max="16" width="5.28125" style="0" customWidth="1"/>
    <col min="17" max="17" width="8.140625" style="0" customWidth="1"/>
    <col min="18" max="18" width="8.8515625" style="0" customWidth="1"/>
    <col min="19" max="19" width="5.28125" style="0" customWidth="1"/>
    <col min="20" max="20" width="8.140625" style="0" customWidth="1"/>
    <col min="21" max="22" width="5.28125" style="0" customWidth="1"/>
    <col min="23" max="23" width="6.8515625" style="0" customWidth="1"/>
    <col min="24" max="24" width="11.8515625" style="0" bestFit="1" customWidth="1"/>
    <col min="25" max="26" width="5.28125" style="0" customWidth="1"/>
    <col min="27" max="27" width="6.8515625" style="0" customWidth="1"/>
    <col min="28" max="28" width="11.8515625" style="0" bestFit="1" customWidth="1"/>
    <col min="29" max="29" width="6.28125" style="0" customWidth="1"/>
    <col min="30" max="30" width="10.8515625" style="0" customWidth="1"/>
    <col min="31" max="51" width="5.28125" style="0" customWidth="1"/>
    <col min="52" max="52" width="6.8515625" style="0" customWidth="1"/>
    <col min="53" max="63" width="5.28125" style="0" customWidth="1"/>
    <col min="64" max="64" width="10.8515625" style="0" customWidth="1"/>
    <col min="65" max="76" width="5.28125" style="0" customWidth="1"/>
    <col min="77" max="77" width="5.28125" style="0" hidden="1" customWidth="1"/>
    <col min="78" max="79" width="5.28125" style="0" customWidth="1"/>
    <col min="80" max="80" width="10.8515625" style="0" customWidth="1"/>
    <col min="81" max="86" width="5.28125" style="0" customWidth="1"/>
    <col min="87" max="87" width="6.8515625" style="0" customWidth="1"/>
    <col min="88" max="88" width="10.8515625" style="0" customWidth="1"/>
    <col min="89" max="90" width="5.28125" style="0" customWidth="1"/>
    <col min="91" max="91" width="11.8515625" style="0" bestFit="1" customWidth="1"/>
    <col min="92" max="92" width="8.140625" style="0" bestFit="1" customWidth="1"/>
    <col min="93" max="93" width="5.28125" style="0" customWidth="1"/>
    <col min="94" max="94" width="6.8515625" style="0" customWidth="1"/>
    <col min="95" max="95" width="5.28125" style="0" customWidth="1"/>
    <col min="96" max="96" width="5.28125" style="0" hidden="1" customWidth="1"/>
    <col min="97" max="97" width="5.28125" style="0" customWidth="1"/>
    <col min="98" max="98" width="10.8515625" style="0" customWidth="1"/>
    <col min="99" max="102" width="5.28125" style="0" customWidth="1"/>
    <col min="103" max="103" width="5.8515625" style="0" customWidth="1"/>
    <col min="104" max="104" width="12.28125" style="0" bestFit="1" customWidth="1"/>
  </cols>
  <sheetData>
    <row r="1" ht="24" customHeight="1"/>
    <row r="2" spans="4:102" ht="39" customHeight="1">
      <c r="D2" s="50"/>
      <c r="E2" s="50"/>
      <c r="F2" s="53"/>
      <c r="G2" s="53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3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3"/>
      <c r="AF2" s="50"/>
      <c r="AH2" s="50"/>
      <c r="AI2" s="53"/>
      <c r="AJ2" s="50"/>
      <c r="AK2" s="51" t="s">
        <v>80</v>
      </c>
      <c r="AL2" s="51"/>
      <c r="AM2" s="51"/>
      <c r="AN2" s="50"/>
      <c r="AO2" s="50"/>
      <c r="AP2" s="50"/>
      <c r="AQ2" s="50"/>
      <c r="AR2" s="50"/>
      <c r="AS2" s="50"/>
      <c r="AT2" s="50"/>
      <c r="AU2" s="53"/>
      <c r="AV2" s="50"/>
      <c r="AW2" s="50"/>
      <c r="AX2" s="50"/>
      <c r="AY2" s="50"/>
      <c r="AZ2" s="50"/>
      <c r="BA2" s="50"/>
      <c r="BB2" s="50"/>
      <c r="BC2" s="50"/>
      <c r="BD2" s="50"/>
      <c r="BE2" s="50"/>
      <c r="BF2" s="50"/>
      <c r="BG2" s="50"/>
      <c r="BH2" s="50"/>
      <c r="BI2" s="50"/>
      <c r="BJ2" s="50"/>
      <c r="BK2" s="50"/>
      <c r="BL2" s="50"/>
      <c r="BM2" s="50"/>
      <c r="BN2" s="50"/>
      <c r="BO2" s="50"/>
      <c r="BP2" s="50"/>
      <c r="BQ2" s="50"/>
      <c r="BR2" s="174"/>
      <c r="BS2" s="50"/>
      <c r="BT2" s="50"/>
      <c r="BU2" s="50"/>
      <c r="BV2" s="50"/>
      <c r="BW2" s="50"/>
      <c r="BX2" s="50"/>
      <c r="BY2" s="50"/>
      <c r="BZ2" s="50"/>
      <c r="CA2" s="50"/>
      <c r="CB2" s="50"/>
      <c r="CC2" s="50"/>
      <c r="CD2" s="50"/>
      <c r="CE2" s="50"/>
      <c r="CF2" s="50"/>
      <c r="CG2" s="50"/>
      <c r="CH2" s="50"/>
      <c r="CI2" s="50"/>
      <c r="CJ2" s="50"/>
      <c r="CK2" s="50"/>
      <c r="CL2" s="50"/>
      <c r="CM2" s="50"/>
      <c r="CN2" s="50"/>
      <c r="CO2" s="52"/>
      <c r="CP2" s="50"/>
      <c r="CQ2" s="52" t="s">
        <v>53</v>
      </c>
      <c r="CR2" s="52"/>
      <c r="CS2" s="52"/>
      <c r="CT2" s="50"/>
      <c r="CU2" s="52"/>
      <c r="CV2" s="50"/>
      <c r="CW2" s="52"/>
      <c r="CX2" s="53"/>
    </row>
    <row r="3" spans="1:99" ht="19.5" customHeight="1">
      <c r="A3" s="16"/>
      <c r="B3" s="2"/>
      <c r="C3" s="2"/>
      <c r="CO3" s="3"/>
      <c r="CQ3" s="132" t="s">
        <v>419</v>
      </c>
      <c r="CR3" s="132"/>
      <c r="CS3" s="132"/>
      <c r="CU3" s="132"/>
    </row>
    <row r="4" spans="1:99" ht="13.5" customHeight="1">
      <c r="A4" s="16"/>
      <c r="B4" s="2"/>
      <c r="C4" s="2"/>
      <c r="CO4" s="3"/>
      <c r="CU4" s="3"/>
    </row>
    <row r="5" spans="1:103" ht="23.25" customHeight="1" thickBot="1">
      <c r="A5" s="16"/>
      <c r="B5" s="2"/>
      <c r="C5" s="2"/>
      <c r="D5" s="133">
        <v>1</v>
      </c>
      <c r="E5" s="133">
        <v>2</v>
      </c>
      <c r="F5" s="133">
        <v>3</v>
      </c>
      <c r="G5" s="133">
        <v>4</v>
      </c>
      <c r="H5" s="133">
        <v>5</v>
      </c>
      <c r="I5" s="133">
        <v>6</v>
      </c>
      <c r="J5" s="133">
        <v>7</v>
      </c>
      <c r="K5" s="133">
        <v>8</v>
      </c>
      <c r="L5" s="133">
        <v>9</v>
      </c>
      <c r="M5" s="133">
        <v>10</v>
      </c>
      <c r="N5" s="133">
        <v>11</v>
      </c>
      <c r="O5" s="133">
        <v>12</v>
      </c>
      <c r="P5" s="133">
        <v>13</v>
      </c>
      <c r="Q5" s="133">
        <v>14</v>
      </c>
      <c r="R5" s="133">
        <v>15</v>
      </c>
      <c r="S5" s="133">
        <v>16</v>
      </c>
      <c r="T5" s="133">
        <v>17</v>
      </c>
      <c r="U5" s="133">
        <v>18</v>
      </c>
      <c r="V5" s="133">
        <v>19</v>
      </c>
      <c r="W5" s="133">
        <v>20</v>
      </c>
      <c r="X5" s="133">
        <v>21</v>
      </c>
      <c r="Y5" s="133">
        <v>22</v>
      </c>
      <c r="Z5" s="133">
        <v>23</v>
      </c>
      <c r="AA5" s="133">
        <v>24</v>
      </c>
      <c r="AB5" s="133">
        <v>25</v>
      </c>
      <c r="AC5" s="133">
        <v>26</v>
      </c>
      <c r="AD5" s="133"/>
      <c r="AE5" s="133">
        <v>27</v>
      </c>
      <c r="AF5" s="133">
        <v>28</v>
      </c>
      <c r="AG5" s="133">
        <v>29</v>
      </c>
      <c r="AH5" s="133">
        <v>30</v>
      </c>
      <c r="AI5" s="133">
        <v>31</v>
      </c>
      <c r="AJ5" s="133">
        <v>32</v>
      </c>
      <c r="AK5" s="133">
        <v>33</v>
      </c>
      <c r="AL5" s="133">
        <v>34</v>
      </c>
      <c r="AM5" s="133">
        <v>35</v>
      </c>
      <c r="AN5" s="133">
        <v>36</v>
      </c>
      <c r="AO5" s="133">
        <v>37</v>
      </c>
      <c r="AP5" s="133">
        <v>38</v>
      </c>
      <c r="AQ5" s="133">
        <v>39</v>
      </c>
      <c r="AR5" s="133">
        <v>40</v>
      </c>
      <c r="AS5" s="133">
        <v>41</v>
      </c>
      <c r="AT5" s="133">
        <v>42</v>
      </c>
      <c r="AU5" s="133">
        <v>43</v>
      </c>
      <c r="AV5" s="133">
        <v>44</v>
      </c>
      <c r="AW5" s="133">
        <v>45</v>
      </c>
      <c r="AX5" s="133">
        <v>46</v>
      </c>
      <c r="AY5" s="133">
        <v>47</v>
      </c>
      <c r="AZ5" s="133">
        <v>48</v>
      </c>
      <c r="BA5" s="133">
        <v>49</v>
      </c>
      <c r="BB5" s="133">
        <v>50</v>
      </c>
      <c r="BC5" s="133">
        <v>51</v>
      </c>
      <c r="BD5" s="133">
        <v>52</v>
      </c>
      <c r="BE5" s="133">
        <v>53</v>
      </c>
      <c r="BF5" s="133">
        <v>54</v>
      </c>
      <c r="BG5" s="133">
        <v>55</v>
      </c>
      <c r="BH5" s="133">
        <v>56</v>
      </c>
      <c r="BI5" s="133">
        <v>57</v>
      </c>
      <c r="BJ5" s="133">
        <v>58</v>
      </c>
      <c r="BK5" s="133">
        <v>59</v>
      </c>
      <c r="BL5" s="133"/>
      <c r="BM5" s="133">
        <v>60</v>
      </c>
      <c r="BN5" s="133">
        <v>61</v>
      </c>
      <c r="BO5" s="133">
        <v>62</v>
      </c>
      <c r="BP5" s="133">
        <v>63</v>
      </c>
      <c r="BQ5" s="133">
        <v>64</v>
      </c>
      <c r="BR5" s="133">
        <v>65</v>
      </c>
      <c r="BS5" s="133">
        <v>66</v>
      </c>
      <c r="BT5" s="133">
        <v>67</v>
      </c>
      <c r="BU5" s="133">
        <v>68</v>
      </c>
      <c r="BV5" s="133">
        <v>69</v>
      </c>
      <c r="BW5" s="133">
        <v>70</v>
      </c>
      <c r="BX5" s="133">
        <v>71</v>
      </c>
      <c r="BY5" s="133">
        <v>72</v>
      </c>
      <c r="BZ5" s="133">
        <v>72</v>
      </c>
      <c r="CA5" s="133">
        <v>73</v>
      </c>
      <c r="CB5" s="133"/>
      <c r="CC5" s="133">
        <v>74</v>
      </c>
      <c r="CD5" s="133">
        <v>75</v>
      </c>
      <c r="CE5" s="133">
        <v>76</v>
      </c>
      <c r="CF5" s="133">
        <v>77</v>
      </c>
      <c r="CG5" s="133">
        <v>78</v>
      </c>
      <c r="CH5" s="133">
        <v>79</v>
      </c>
      <c r="CI5" s="133">
        <v>80</v>
      </c>
      <c r="CJ5" s="133"/>
      <c r="CK5" s="133">
        <v>81</v>
      </c>
      <c r="CL5" s="133">
        <v>82</v>
      </c>
      <c r="CM5" s="133">
        <v>83</v>
      </c>
      <c r="CN5" s="133">
        <v>84</v>
      </c>
      <c r="CO5" s="133">
        <v>85</v>
      </c>
      <c r="CP5" s="133">
        <v>86</v>
      </c>
      <c r="CQ5" s="133">
        <v>87</v>
      </c>
      <c r="CR5" s="133"/>
      <c r="CS5" s="133">
        <v>88</v>
      </c>
      <c r="CT5" s="133"/>
      <c r="CU5" s="133">
        <v>89</v>
      </c>
      <c r="CV5" s="133">
        <v>90</v>
      </c>
      <c r="CW5" s="133">
        <v>91</v>
      </c>
      <c r="CX5" s="133">
        <v>92</v>
      </c>
      <c r="CY5" s="133"/>
    </row>
    <row r="6" spans="1:103" s="9" customFormat="1" ht="19.5" customHeight="1">
      <c r="A6" s="4"/>
      <c r="B6" s="180"/>
      <c r="C6" s="223" t="s">
        <v>420</v>
      </c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19"/>
      <c r="AC6" s="26"/>
      <c r="AD6" s="223" t="s">
        <v>421</v>
      </c>
      <c r="AE6" s="30"/>
      <c r="AF6" s="7"/>
      <c r="AG6" s="7"/>
      <c r="AH6" s="7"/>
      <c r="AI6" s="30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19"/>
      <c r="BI6" s="19"/>
      <c r="BJ6" s="19"/>
      <c r="BK6" s="26"/>
      <c r="BL6" s="223" t="s">
        <v>422</v>
      </c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30"/>
      <c r="CB6" s="223" t="s">
        <v>204</v>
      </c>
      <c r="CC6" s="7"/>
      <c r="CD6" s="7"/>
      <c r="CE6" s="7"/>
      <c r="CF6" s="7"/>
      <c r="CG6" s="7"/>
      <c r="CH6" s="7"/>
      <c r="CI6" s="26"/>
      <c r="CJ6" s="223" t="s">
        <v>205</v>
      </c>
      <c r="CK6" s="7"/>
      <c r="CL6" s="7"/>
      <c r="CM6" s="7"/>
      <c r="CN6" s="7"/>
      <c r="CO6" s="8"/>
      <c r="CP6" s="7"/>
      <c r="CQ6" s="19"/>
      <c r="CR6" s="19"/>
      <c r="CS6" s="19"/>
      <c r="CT6" s="223" t="s">
        <v>423</v>
      </c>
      <c r="CU6" s="7"/>
      <c r="CV6" s="7"/>
      <c r="CW6" s="7"/>
      <c r="CX6" s="26"/>
      <c r="CY6" s="225" t="s">
        <v>207</v>
      </c>
    </row>
    <row r="7" spans="1:103" s="15" customFormat="1" ht="148.5" customHeight="1" thickBot="1">
      <c r="A7" s="10"/>
      <c r="B7" s="181" t="s">
        <v>0</v>
      </c>
      <c r="C7" s="224"/>
      <c r="D7" s="13" t="s">
        <v>424</v>
      </c>
      <c r="E7" s="13" t="s">
        <v>425</v>
      </c>
      <c r="F7" s="13" t="s">
        <v>426</v>
      </c>
      <c r="G7" s="13" t="s">
        <v>427</v>
      </c>
      <c r="H7" s="13" t="s">
        <v>428</v>
      </c>
      <c r="I7" s="13" t="s">
        <v>211</v>
      </c>
      <c r="J7" s="13" t="s">
        <v>82</v>
      </c>
      <c r="K7" s="13" t="s">
        <v>74</v>
      </c>
      <c r="L7" s="13" t="s">
        <v>429</v>
      </c>
      <c r="M7" s="13" t="s">
        <v>430</v>
      </c>
      <c r="N7" s="13" t="s">
        <v>431</v>
      </c>
      <c r="O7" s="13" t="s">
        <v>432</v>
      </c>
      <c r="P7" s="13" t="s">
        <v>433</v>
      </c>
      <c r="Q7" s="13" t="s">
        <v>215</v>
      </c>
      <c r="R7" s="13" t="s">
        <v>216</v>
      </c>
      <c r="S7" s="13" t="s">
        <v>434</v>
      </c>
      <c r="T7" s="13" t="s">
        <v>435</v>
      </c>
      <c r="U7" s="13" t="s">
        <v>436</v>
      </c>
      <c r="V7" s="13" t="s">
        <v>437</v>
      </c>
      <c r="W7" s="13" t="s">
        <v>438</v>
      </c>
      <c r="X7" s="13" t="s">
        <v>439</v>
      </c>
      <c r="Y7" s="13" t="s">
        <v>440</v>
      </c>
      <c r="Z7" s="13" t="s">
        <v>441</v>
      </c>
      <c r="AA7" s="13" t="s">
        <v>442</v>
      </c>
      <c r="AB7" s="13" t="s">
        <v>443</v>
      </c>
      <c r="AC7" s="57" t="s">
        <v>444</v>
      </c>
      <c r="AD7" s="224"/>
      <c r="AE7" s="57" t="s">
        <v>445</v>
      </c>
      <c r="AF7" s="13" t="s">
        <v>446</v>
      </c>
      <c r="AG7" s="13" t="s">
        <v>447</v>
      </c>
      <c r="AH7" s="13" t="s">
        <v>448</v>
      </c>
      <c r="AI7" s="57" t="s">
        <v>449</v>
      </c>
      <c r="AJ7" s="13" t="s">
        <v>450</v>
      </c>
      <c r="AK7" s="13" t="s">
        <v>451</v>
      </c>
      <c r="AL7" s="13" t="s">
        <v>452</v>
      </c>
      <c r="AM7" s="13" t="s">
        <v>453</v>
      </c>
      <c r="AN7" s="13" t="s">
        <v>454</v>
      </c>
      <c r="AO7" s="13" t="s">
        <v>455</v>
      </c>
      <c r="AP7" s="13" t="s">
        <v>456</v>
      </c>
      <c r="AQ7" s="13" t="s">
        <v>457</v>
      </c>
      <c r="AR7" s="13" t="s">
        <v>458</v>
      </c>
      <c r="AS7" s="13" t="s">
        <v>459</v>
      </c>
      <c r="AT7" s="13" t="s">
        <v>460</v>
      </c>
      <c r="AU7" s="13" t="s">
        <v>461</v>
      </c>
      <c r="AV7" s="13" t="s">
        <v>462</v>
      </c>
      <c r="AW7" s="13" t="s">
        <v>463</v>
      </c>
      <c r="AX7" s="13" t="s">
        <v>464</v>
      </c>
      <c r="AY7" s="13" t="s">
        <v>465</v>
      </c>
      <c r="AZ7" s="13" t="s">
        <v>466</v>
      </c>
      <c r="BA7" s="13" t="s">
        <v>467</v>
      </c>
      <c r="BB7" s="13" t="s">
        <v>468</v>
      </c>
      <c r="BC7" s="13" t="s">
        <v>469</v>
      </c>
      <c r="BD7" s="13" t="s">
        <v>247</v>
      </c>
      <c r="BE7" s="13" t="s">
        <v>470</v>
      </c>
      <c r="BF7" s="13" t="s">
        <v>471</v>
      </c>
      <c r="BG7" s="13" t="s">
        <v>472</v>
      </c>
      <c r="BH7" s="20" t="s">
        <v>473</v>
      </c>
      <c r="BI7" s="20" t="s">
        <v>474</v>
      </c>
      <c r="BJ7" s="20" t="s">
        <v>475</v>
      </c>
      <c r="BK7" s="27" t="s">
        <v>476</v>
      </c>
      <c r="BL7" s="224"/>
      <c r="BM7" s="13" t="s">
        <v>477</v>
      </c>
      <c r="BN7" s="13" t="s">
        <v>478</v>
      </c>
      <c r="BO7" s="13" t="s">
        <v>254</v>
      </c>
      <c r="BP7" s="13" t="s">
        <v>479</v>
      </c>
      <c r="BQ7" s="13" t="s">
        <v>480</v>
      </c>
      <c r="BR7" s="13" t="s">
        <v>481</v>
      </c>
      <c r="BS7" s="14" t="s">
        <v>482</v>
      </c>
      <c r="BT7" s="13" t="s">
        <v>483</v>
      </c>
      <c r="BU7" s="13" t="s">
        <v>484</v>
      </c>
      <c r="BV7" s="13" t="s">
        <v>261</v>
      </c>
      <c r="BW7" s="13" t="s">
        <v>485</v>
      </c>
      <c r="BX7" s="13" t="s">
        <v>486</v>
      </c>
      <c r="BY7" s="13" t="s">
        <v>486</v>
      </c>
      <c r="BZ7" s="13" t="s">
        <v>487</v>
      </c>
      <c r="CA7" s="57" t="s">
        <v>488</v>
      </c>
      <c r="CB7" s="224"/>
      <c r="CC7" s="13" t="s">
        <v>489</v>
      </c>
      <c r="CD7" s="13" t="s">
        <v>76</v>
      </c>
      <c r="CE7" s="14" t="s">
        <v>490</v>
      </c>
      <c r="CF7" s="13" t="s">
        <v>491</v>
      </c>
      <c r="CG7" s="13" t="s">
        <v>492</v>
      </c>
      <c r="CH7" s="14" t="s">
        <v>493</v>
      </c>
      <c r="CI7" s="27" t="s">
        <v>269</v>
      </c>
      <c r="CJ7" s="224"/>
      <c r="CK7" s="13" t="s">
        <v>494</v>
      </c>
      <c r="CL7" s="13" t="s">
        <v>495</v>
      </c>
      <c r="CM7" s="13" t="s">
        <v>496</v>
      </c>
      <c r="CN7" s="13" t="s">
        <v>497</v>
      </c>
      <c r="CO7" s="13" t="s">
        <v>498</v>
      </c>
      <c r="CP7" s="13" t="s">
        <v>499</v>
      </c>
      <c r="CQ7" s="14" t="s">
        <v>500</v>
      </c>
      <c r="CR7" s="59" t="s">
        <v>501</v>
      </c>
      <c r="CS7" s="59" t="s">
        <v>502</v>
      </c>
      <c r="CT7" s="224"/>
      <c r="CU7" s="13" t="s">
        <v>503</v>
      </c>
      <c r="CV7" s="13" t="s">
        <v>504</v>
      </c>
      <c r="CW7" s="14" t="s">
        <v>505</v>
      </c>
      <c r="CX7" s="27" t="s">
        <v>506</v>
      </c>
      <c r="CY7" s="226"/>
    </row>
    <row r="8" spans="1:103" s="18" customFormat="1" ht="53.25" customHeight="1" thickTop="1">
      <c r="A8" s="137" t="s">
        <v>507</v>
      </c>
      <c r="B8" s="138">
        <f>SUM(D8:AC8)+SUM(AE8:BK8)+SUM(BM8:CA8)+SUM(CC8:CI8)+SUM(CK8:CS8)+SUM(CU8:CX8)+CY8</f>
        <v>18262</v>
      </c>
      <c r="C8" s="183">
        <f>SUM(D8:AC8)</f>
        <v>14537</v>
      </c>
      <c r="D8" s="140">
        <f>SUM(D9:D23)</f>
        <v>2</v>
      </c>
      <c r="E8" s="140">
        <f aca="true" t="shared" si="0" ref="E8:AC8">SUM(E9:E23)</f>
        <v>79</v>
      </c>
      <c r="F8" s="140">
        <f t="shared" si="0"/>
        <v>124</v>
      </c>
      <c r="G8" s="140">
        <f t="shared" si="0"/>
        <v>106</v>
      </c>
      <c r="H8" s="140">
        <f t="shared" si="0"/>
        <v>53</v>
      </c>
      <c r="I8" s="140">
        <f t="shared" si="0"/>
        <v>5001</v>
      </c>
      <c r="J8" s="140">
        <f t="shared" si="0"/>
        <v>177</v>
      </c>
      <c r="K8" s="140">
        <f t="shared" si="0"/>
        <v>1</v>
      </c>
      <c r="L8" s="140">
        <f t="shared" si="0"/>
        <v>157</v>
      </c>
      <c r="M8" s="140">
        <f t="shared" si="0"/>
        <v>555</v>
      </c>
      <c r="N8" s="140">
        <f t="shared" si="0"/>
        <v>2</v>
      </c>
      <c r="O8" s="140">
        <f t="shared" si="0"/>
        <v>6</v>
      </c>
      <c r="P8" s="140">
        <f t="shared" si="0"/>
        <v>1</v>
      </c>
      <c r="Q8" s="140">
        <f t="shared" si="0"/>
        <v>100</v>
      </c>
      <c r="R8" s="140">
        <f t="shared" si="0"/>
        <v>887</v>
      </c>
      <c r="S8" s="140">
        <f t="shared" si="0"/>
        <v>6</v>
      </c>
      <c r="T8" s="140">
        <f t="shared" si="0"/>
        <v>95</v>
      </c>
      <c r="U8" s="140">
        <f t="shared" si="0"/>
        <v>39</v>
      </c>
      <c r="V8" s="140">
        <f t="shared" si="0"/>
        <v>124</v>
      </c>
      <c r="W8" s="140">
        <f t="shared" si="0"/>
        <v>533</v>
      </c>
      <c r="X8" s="140">
        <f t="shared" si="0"/>
        <v>2274</v>
      </c>
      <c r="Y8" s="140">
        <f t="shared" si="0"/>
        <v>5</v>
      </c>
      <c r="Z8" s="140">
        <f t="shared" si="0"/>
        <v>6</v>
      </c>
      <c r="AA8" s="140">
        <f t="shared" si="0"/>
        <v>141</v>
      </c>
      <c r="AB8" s="140">
        <f t="shared" si="0"/>
        <v>4062</v>
      </c>
      <c r="AC8" s="140">
        <f t="shared" si="0"/>
        <v>1</v>
      </c>
      <c r="AD8" s="184">
        <f>SUM(AE8:BK8)</f>
        <v>651</v>
      </c>
      <c r="AE8" s="143">
        <f>SUM(AE9:AE23)</f>
        <v>3</v>
      </c>
      <c r="AF8" s="143">
        <f aca="true" t="shared" si="1" ref="AF8:BK8">SUM(AF9:AF23)</f>
        <v>1</v>
      </c>
      <c r="AG8" s="143">
        <f t="shared" si="1"/>
        <v>2</v>
      </c>
      <c r="AH8" s="143">
        <f t="shared" si="1"/>
        <v>3</v>
      </c>
      <c r="AI8" s="143">
        <f t="shared" si="1"/>
        <v>3</v>
      </c>
      <c r="AJ8" s="143">
        <f t="shared" si="1"/>
        <v>3</v>
      </c>
      <c r="AK8" s="143">
        <f t="shared" si="1"/>
        <v>1</v>
      </c>
      <c r="AL8" s="143">
        <f t="shared" si="1"/>
        <v>2</v>
      </c>
      <c r="AM8" s="143">
        <f t="shared" si="1"/>
        <v>16</v>
      </c>
      <c r="AN8" s="143">
        <f t="shared" si="1"/>
        <v>9</v>
      </c>
      <c r="AO8" s="143">
        <f t="shared" si="1"/>
        <v>3</v>
      </c>
      <c r="AP8" s="143">
        <f t="shared" si="1"/>
        <v>6</v>
      </c>
      <c r="AQ8" s="143">
        <f t="shared" si="1"/>
        <v>9</v>
      </c>
      <c r="AR8" s="143">
        <f t="shared" si="1"/>
        <v>3</v>
      </c>
      <c r="AS8" s="143">
        <f t="shared" si="1"/>
        <v>1</v>
      </c>
      <c r="AT8" s="143">
        <f t="shared" si="1"/>
        <v>7</v>
      </c>
      <c r="AU8" s="143">
        <f t="shared" si="1"/>
        <v>2</v>
      </c>
      <c r="AV8" s="143">
        <f t="shared" si="1"/>
        <v>1</v>
      </c>
      <c r="AW8" s="143">
        <f t="shared" si="1"/>
        <v>2</v>
      </c>
      <c r="AX8" s="143">
        <f t="shared" si="1"/>
        <v>2</v>
      </c>
      <c r="AY8" s="143">
        <f t="shared" si="1"/>
        <v>31</v>
      </c>
      <c r="AZ8" s="143">
        <f t="shared" si="1"/>
        <v>464</v>
      </c>
      <c r="BA8" s="143">
        <f t="shared" si="1"/>
        <v>3</v>
      </c>
      <c r="BB8" s="143">
        <f t="shared" si="1"/>
        <v>2</v>
      </c>
      <c r="BC8" s="143">
        <f t="shared" si="1"/>
        <v>1</v>
      </c>
      <c r="BD8" s="143">
        <f t="shared" si="1"/>
        <v>39</v>
      </c>
      <c r="BE8" s="143">
        <f t="shared" si="1"/>
        <v>20</v>
      </c>
      <c r="BF8" s="143">
        <f t="shared" si="1"/>
        <v>5</v>
      </c>
      <c r="BG8" s="143">
        <f t="shared" si="1"/>
        <v>1</v>
      </c>
      <c r="BH8" s="143">
        <f t="shared" si="1"/>
        <v>3</v>
      </c>
      <c r="BI8" s="143">
        <f t="shared" si="1"/>
        <v>1</v>
      </c>
      <c r="BJ8" s="143">
        <f t="shared" si="1"/>
        <v>1</v>
      </c>
      <c r="BK8" s="143">
        <f t="shared" si="1"/>
        <v>1</v>
      </c>
      <c r="BL8" s="184">
        <f>SUM(BM8:CA8)</f>
        <v>54</v>
      </c>
      <c r="BM8" s="140">
        <f>SUM(BM9:BM23)</f>
        <v>1</v>
      </c>
      <c r="BN8" s="140">
        <f aca="true" t="shared" si="2" ref="BN8:BX8">SUM(BN9:BN23)</f>
        <v>1</v>
      </c>
      <c r="BO8" s="140">
        <f t="shared" si="2"/>
        <v>10</v>
      </c>
      <c r="BP8" s="140">
        <f t="shared" si="2"/>
        <v>3</v>
      </c>
      <c r="BQ8" s="140">
        <f t="shared" si="2"/>
        <v>3</v>
      </c>
      <c r="BR8" s="140">
        <f t="shared" si="2"/>
        <v>3</v>
      </c>
      <c r="BS8" s="140">
        <f t="shared" si="2"/>
        <v>3</v>
      </c>
      <c r="BT8" s="140">
        <f t="shared" si="2"/>
        <v>5</v>
      </c>
      <c r="BU8" s="140">
        <f t="shared" si="2"/>
        <v>3</v>
      </c>
      <c r="BV8" s="140">
        <f t="shared" si="2"/>
        <v>2</v>
      </c>
      <c r="BW8" s="140">
        <f t="shared" si="2"/>
        <v>17</v>
      </c>
      <c r="BX8" s="140">
        <f t="shared" si="2"/>
        <v>1</v>
      </c>
      <c r="BY8" s="140">
        <f>SUM(BY9:BY23)</f>
        <v>0</v>
      </c>
      <c r="BZ8" s="140">
        <f>SUM(BZ9:BZ23)</f>
        <v>1</v>
      </c>
      <c r="CA8" s="140">
        <f>SUM(CA9:CA23)</f>
        <v>1</v>
      </c>
      <c r="CB8" s="184">
        <f>SUM(CC8:CI8)</f>
        <v>267</v>
      </c>
      <c r="CC8" s="140">
        <f>SUM(CC9:CC23)</f>
        <v>29</v>
      </c>
      <c r="CD8" s="140">
        <f aca="true" t="shared" si="3" ref="CD8:CI8">SUM(CD9:CD23)</f>
        <v>2</v>
      </c>
      <c r="CE8" s="140">
        <f t="shared" si="3"/>
        <v>10</v>
      </c>
      <c r="CF8" s="140">
        <f t="shared" si="3"/>
        <v>10</v>
      </c>
      <c r="CG8" s="140">
        <f t="shared" si="3"/>
        <v>1</v>
      </c>
      <c r="CH8" s="140">
        <f t="shared" si="3"/>
        <v>5</v>
      </c>
      <c r="CI8" s="140">
        <f t="shared" si="3"/>
        <v>210</v>
      </c>
      <c r="CJ8" s="211">
        <f>SUM(CK8:CS8)</f>
        <v>2701</v>
      </c>
      <c r="CK8" s="140">
        <f aca="true" t="shared" si="4" ref="CK8:CY8">SUM(CK9:CK23)</f>
        <v>3</v>
      </c>
      <c r="CL8" s="140">
        <f t="shared" si="4"/>
        <v>31</v>
      </c>
      <c r="CM8" s="140">
        <f t="shared" si="4"/>
        <v>2465</v>
      </c>
      <c r="CN8" s="140">
        <f t="shared" si="4"/>
        <v>3</v>
      </c>
      <c r="CO8" s="140">
        <f t="shared" si="4"/>
        <v>1</v>
      </c>
      <c r="CP8" s="140">
        <f t="shared" si="4"/>
        <v>140</v>
      </c>
      <c r="CQ8" s="140">
        <f t="shared" si="4"/>
        <v>57</v>
      </c>
      <c r="CR8" s="140">
        <f t="shared" si="4"/>
        <v>0</v>
      </c>
      <c r="CS8" s="140">
        <f t="shared" si="4"/>
        <v>1</v>
      </c>
      <c r="CT8" s="211">
        <f>SUM(CU8:CX8)</f>
        <v>39</v>
      </c>
      <c r="CU8" s="140">
        <f>SUM(CU9:CU23)</f>
        <v>30</v>
      </c>
      <c r="CV8" s="140">
        <f>SUM(CV9:CV23)</f>
        <v>7</v>
      </c>
      <c r="CW8" s="140">
        <f>SUM(CW9:CW23)</f>
        <v>1</v>
      </c>
      <c r="CX8" s="140">
        <f>SUM(CX9:CX23)</f>
        <v>1</v>
      </c>
      <c r="CY8" s="186">
        <f t="shared" si="4"/>
        <v>13</v>
      </c>
    </row>
    <row r="9" spans="1:104" s="36" customFormat="1" ht="53.25" customHeight="1">
      <c r="A9" s="145" t="s">
        <v>508</v>
      </c>
      <c r="B9" s="146">
        <f>SUM(D9:AC9)+SUM(AE9:BK9)+SUM(BM9:CA9)+SUM(CC9:CI9)+SUM(CK9:CS9)+SUM(CU9:CX9)+CY9</f>
        <v>7644</v>
      </c>
      <c r="C9" s="188">
        <f>IF(SUM(D9:AC9)&gt;0,SUM(D9:AC9),"")</f>
        <v>6416</v>
      </c>
      <c r="D9" s="175">
        <v>1</v>
      </c>
      <c r="E9" s="175">
        <v>9</v>
      </c>
      <c r="F9" s="175">
        <v>32</v>
      </c>
      <c r="G9" s="175">
        <v>35</v>
      </c>
      <c r="H9" s="175">
        <v>47</v>
      </c>
      <c r="I9" s="175">
        <v>2374</v>
      </c>
      <c r="J9" s="175">
        <v>75</v>
      </c>
      <c r="K9" s="148">
        <v>0</v>
      </c>
      <c r="L9" s="175">
        <v>52</v>
      </c>
      <c r="M9" s="175">
        <v>172</v>
      </c>
      <c r="N9" s="175">
        <v>1</v>
      </c>
      <c r="O9" s="175">
        <v>5</v>
      </c>
      <c r="P9" s="175"/>
      <c r="Q9" s="175">
        <v>58</v>
      </c>
      <c r="R9" s="148">
        <v>564</v>
      </c>
      <c r="S9" s="175">
        <v>4</v>
      </c>
      <c r="T9" s="175">
        <v>63</v>
      </c>
      <c r="U9" s="175">
        <v>13</v>
      </c>
      <c r="V9" s="175">
        <v>77</v>
      </c>
      <c r="W9" s="175">
        <v>94</v>
      </c>
      <c r="X9" s="175">
        <v>772</v>
      </c>
      <c r="Y9" s="175">
        <v>1</v>
      </c>
      <c r="Z9" s="175">
        <v>3</v>
      </c>
      <c r="AA9" s="175">
        <v>52</v>
      </c>
      <c r="AB9" s="213">
        <v>1912</v>
      </c>
      <c r="AC9" s="176"/>
      <c r="AD9" s="189">
        <f>IF(SUM(AE9:BK9)&gt;0,SUM(AE9:BK9),"")</f>
        <v>368</v>
      </c>
      <c r="AE9" s="175">
        <v>3</v>
      </c>
      <c r="AF9" s="175">
        <v>1</v>
      </c>
      <c r="AG9" s="175">
        <v>2</v>
      </c>
      <c r="AH9" s="175">
        <v>2</v>
      </c>
      <c r="AI9" s="175">
        <v>3</v>
      </c>
      <c r="AJ9" s="175">
        <v>2</v>
      </c>
      <c r="AK9" s="175"/>
      <c r="AL9" s="175">
        <v>1</v>
      </c>
      <c r="AM9" s="175">
        <v>7</v>
      </c>
      <c r="AN9" s="175">
        <v>3</v>
      </c>
      <c r="AO9" s="175">
        <v>3</v>
      </c>
      <c r="AP9" s="175">
        <v>3</v>
      </c>
      <c r="AQ9" s="175">
        <v>6</v>
      </c>
      <c r="AR9" s="175">
        <v>3</v>
      </c>
      <c r="AS9" s="175"/>
      <c r="AT9" s="175">
        <v>7</v>
      </c>
      <c r="AU9" s="175">
        <v>1</v>
      </c>
      <c r="AV9" s="175">
        <v>1</v>
      </c>
      <c r="AW9" s="175">
        <v>1</v>
      </c>
      <c r="AX9" s="175"/>
      <c r="AY9" s="175">
        <v>16</v>
      </c>
      <c r="AZ9" s="175">
        <v>256</v>
      </c>
      <c r="BA9" s="175">
        <v>2</v>
      </c>
      <c r="BB9" s="175"/>
      <c r="BC9" s="175">
        <v>1</v>
      </c>
      <c r="BD9" s="175">
        <v>26</v>
      </c>
      <c r="BE9" s="175">
        <v>8</v>
      </c>
      <c r="BF9" s="175">
        <v>5</v>
      </c>
      <c r="BG9" s="175">
        <v>1</v>
      </c>
      <c r="BH9" s="148">
        <v>3</v>
      </c>
      <c r="BI9" s="148">
        <v>1</v>
      </c>
      <c r="BJ9" s="148"/>
      <c r="BK9" s="214"/>
      <c r="BL9" s="190">
        <f>IF(SUM(BM9:CA9)&gt;0,SUM(BM9:CA9),"")</f>
        <v>44</v>
      </c>
      <c r="BM9" s="175">
        <v>1</v>
      </c>
      <c r="BN9" s="175"/>
      <c r="BO9" s="175">
        <v>9</v>
      </c>
      <c r="BP9" s="175">
        <v>3</v>
      </c>
      <c r="BQ9" s="175">
        <v>1</v>
      </c>
      <c r="BR9" s="175"/>
      <c r="BS9" s="175">
        <v>1</v>
      </c>
      <c r="BT9" s="175">
        <v>5</v>
      </c>
      <c r="BU9" s="175">
        <v>3</v>
      </c>
      <c r="BV9" s="175">
        <v>2</v>
      </c>
      <c r="BW9" s="175">
        <v>17</v>
      </c>
      <c r="BX9" s="175">
        <v>1</v>
      </c>
      <c r="BY9" s="175"/>
      <c r="BZ9" s="175"/>
      <c r="CA9" s="204">
        <v>1</v>
      </c>
      <c r="CB9" s="190">
        <f>IF(SUM(CC9:CI9)&gt;0,SUM(CC9:CI9),"")</f>
        <v>120</v>
      </c>
      <c r="CC9" s="175">
        <v>16</v>
      </c>
      <c r="CD9" s="175"/>
      <c r="CE9" s="175">
        <v>6</v>
      </c>
      <c r="CF9" s="175">
        <v>4</v>
      </c>
      <c r="CG9" s="175"/>
      <c r="CH9" s="175">
        <v>1</v>
      </c>
      <c r="CI9" s="176">
        <v>93</v>
      </c>
      <c r="CJ9" s="212">
        <f>IF(SUM(CK9:CS9)&gt;0,SUM(CK9:CS9),"")</f>
        <v>669</v>
      </c>
      <c r="CK9" s="175">
        <v>1</v>
      </c>
      <c r="CL9" s="175">
        <v>11</v>
      </c>
      <c r="CM9" s="175">
        <v>566</v>
      </c>
      <c r="CN9" s="175">
        <v>1</v>
      </c>
      <c r="CO9" s="175">
        <v>1</v>
      </c>
      <c r="CP9" s="175">
        <v>62</v>
      </c>
      <c r="CQ9" s="175">
        <v>27</v>
      </c>
      <c r="CR9" s="213"/>
      <c r="CS9" s="213"/>
      <c r="CT9" s="190">
        <f>IF(SUM(CU9:CX9)&gt;0,SUM(CU9:CX9),"")</f>
        <v>23</v>
      </c>
      <c r="CU9" s="175">
        <v>16</v>
      </c>
      <c r="CV9" s="175">
        <v>5</v>
      </c>
      <c r="CW9" s="175">
        <v>1</v>
      </c>
      <c r="CX9" s="176">
        <v>1</v>
      </c>
      <c r="CY9" s="191">
        <v>4</v>
      </c>
      <c r="CZ9" s="79"/>
    </row>
    <row r="10" spans="1:103" s="36" customFormat="1" ht="53.25" customHeight="1">
      <c r="A10" s="153" t="s">
        <v>40</v>
      </c>
      <c r="B10" s="154">
        <f>SUM(D10:AC10)+SUM(AE10:BK10)+SUM(BM10:CA10)+SUM(CC10:CI10)+SUM(CK10:CS10)+SUM(CU10:CX10)+CY10</f>
        <v>3450</v>
      </c>
      <c r="C10" s="192">
        <f>IF(SUM(D10:AC10)&gt;0,SUM(D10:AC10),"")</f>
        <v>2192</v>
      </c>
      <c r="D10" s="156">
        <v>1</v>
      </c>
      <c r="E10" s="161">
        <v>10</v>
      </c>
      <c r="F10" s="156">
        <v>11</v>
      </c>
      <c r="G10" s="156">
        <v>15</v>
      </c>
      <c r="H10" s="161">
        <v>1</v>
      </c>
      <c r="I10" s="156">
        <v>746</v>
      </c>
      <c r="J10" s="156">
        <v>26</v>
      </c>
      <c r="K10" s="161"/>
      <c r="L10" s="161">
        <v>41</v>
      </c>
      <c r="M10" s="161">
        <v>90</v>
      </c>
      <c r="N10" s="161"/>
      <c r="O10" s="161">
        <v>1</v>
      </c>
      <c r="P10" s="161"/>
      <c r="Q10" s="161">
        <v>8</v>
      </c>
      <c r="R10" s="161">
        <v>95</v>
      </c>
      <c r="S10" s="161"/>
      <c r="T10" s="161">
        <v>6</v>
      </c>
      <c r="U10" s="161">
        <v>4</v>
      </c>
      <c r="V10" s="161">
        <v>4</v>
      </c>
      <c r="W10" s="161">
        <v>53</v>
      </c>
      <c r="X10" s="161">
        <v>500</v>
      </c>
      <c r="Y10" s="161">
        <v>4</v>
      </c>
      <c r="Z10" s="161"/>
      <c r="AA10" s="161">
        <v>6</v>
      </c>
      <c r="AB10" s="164">
        <v>570</v>
      </c>
      <c r="AC10" s="162"/>
      <c r="AD10" s="193">
        <f>IF(SUM(AE10:BK10)&gt;0,SUM(AE10:BK10),"")</f>
        <v>73</v>
      </c>
      <c r="AE10" s="156"/>
      <c r="AF10" s="156"/>
      <c r="AG10" s="156"/>
      <c r="AH10" s="156"/>
      <c r="AI10" s="156"/>
      <c r="AJ10" s="156"/>
      <c r="AK10" s="161"/>
      <c r="AL10" s="156"/>
      <c r="AM10" s="156">
        <v>1</v>
      </c>
      <c r="AN10" s="156"/>
      <c r="AO10" s="156"/>
      <c r="AP10" s="161">
        <v>2</v>
      </c>
      <c r="AQ10" s="161">
        <v>1</v>
      </c>
      <c r="AR10" s="161"/>
      <c r="AS10" s="161"/>
      <c r="AT10" s="161"/>
      <c r="AU10" s="161"/>
      <c r="AV10" s="161"/>
      <c r="AW10" s="161">
        <v>1</v>
      </c>
      <c r="AX10" s="161">
        <v>2</v>
      </c>
      <c r="AY10" s="161">
        <v>10</v>
      </c>
      <c r="AZ10" s="161">
        <v>44</v>
      </c>
      <c r="BA10" s="161"/>
      <c r="BB10" s="161"/>
      <c r="BC10" s="161"/>
      <c r="BD10" s="161">
        <v>6</v>
      </c>
      <c r="BE10" s="161">
        <v>6</v>
      </c>
      <c r="BF10" s="161"/>
      <c r="BG10" s="161"/>
      <c r="BH10" s="164"/>
      <c r="BI10" s="164"/>
      <c r="BJ10" s="164"/>
      <c r="BK10" s="162"/>
      <c r="BL10" s="194">
        <f>IF(SUM(BM10:CA10)&gt;0,SUM(BM10:CA10),"")</f>
      </c>
      <c r="BM10" s="161"/>
      <c r="BN10" s="156"/>
      <c r="BO10" s="156"/>
      <c r="BP10" s="156"/>
      <c r="BQ10" s="156"/>
      <c r="BR10" s="161"/>
      <c r="BS10" s="161"/>
      <c r="BT10" s="161"/>
      <c r="BU10" s="161"/>
      <c r="BV10" s="161"/>
      <c r="BW10" s="156"/>
      <c r="BX10" s="161"/>
      <c r="BY10" s="161"/>
      <c r="BZ10" s="161"/>
      <c r="CA10" s="163"/>
      <c r="CB10" s="194">
        <f aca="true" t="shared" si="5" ref="CB10:CB23">IF(SUM(CC10:CI10)&gt;0,SUM(CC10:CI10),"")</f>
        <v>42</v>
      </c>
      <c r="CC10" s="156">
        <v>3</v>
      </c>
      <c r="CD10" s="156">
        <v>2</v>
      </c>
      <c r="CE10" s="161">
        <v>2</v>
      </c>
      <c r="CF10" s="161">
        <v>1</v>
      </c>
      <c r="CG10" s="161">
        <v>1</v>
      </c>
      <c r="CH10" s="161">
        <v>2</v>
      </c>
      <c r="CI10" s="162">
        <v>31</v>
      </c>
      <c r="CJ10" s="194">
        <f aca="true" t="shared" si="6" ref="CJ10:CJ23">IF(SUM(CK10:CS10)&gt;0,SUM(CK10:CS10),"")</f>
        <v>1134</v>
      </c>
      <c r="CK10" s="156"/>
      <c r="CL10" s="156">
        <v>16</v>
      </c>
      <c r="CM10" s="156">
        <v>1095</v>
      </c>
      <c r="CN10" s="156"/>
      <c r="CO10" s="156"/>
      <c r="CP10" s="161">
        <v>7</v>
      </c>
      <c r="CQ10" s="161">
        <v>16</v>
      </c>
      <c r="CR10" s="164"/>
      <c r="CS10" s="164"/>
      <c r="CT10" s="194">
        <f aca="true" t="shared" si="7" ref="CT10:CT23">IF(SUM(CU10:CX10)&gt;0,SUM(CU10:CX10),"")</f>
        <v>4</v>
      </c>
      <c r="CU10" s="156">
        <v>4</v>
      </c>
      <c r="CV10" s="161"/>
      <c r="CW10" s="161"/>
      <c r="CX10" s="162"/>
      <c r="CY10" s="195">
        <v>5</v>
      </c>
    </row>
    <row r="11" spans="1:103" s="36" customFormat="1" ht="53.25" customHeight="1">
      <c r="A11" s="153" t="s">
        <v>41</v>
      </c>
      <c r="B11" s="154">
        <f aca="true" t="shared" si="8" ref="B11:B23">SUM(D11:AC11)+SUM(AE11:BK11)+SUM(BM11:BZ11)+SUM(CC11:CI11)+SUM(CK11:CS11)+SUM(CU11:CX11)+CY11</f>
        <v>429</v>
      </c>
      <c r="C11" s="192">
        <f aca="true" t="shared" si="9" ref="C11:C23">IF(SUM(D11:AC11)&gt;0,SUM(D11:AC11),"")</f>
        <v>405</v>
      </c>
      <c r="D11" s="161"/>
      <c r="E11" s="161"/>
      <c r="F11" s="161"/>
      <c r="G11" s="161"/>
      <c r="H11" s="161"/>
      <c r="I11" s="161">
        <v>146</v>
      </c>
      <c r="J11" s="161">
        <v>3</v>
      </c>
      <c r="K11" s="161"/>
      <c r="L11" s="161">
        <v>7</v>
      </c>
      <c r="M11" s="161">
        <v>37</v>
      </c>
      <c r="N11" s="161"/>
      <c r="O11" s="161"/>
      <c r="P11" s="161">
        <v>1</v>
      </c>
      <c r="Q11" s="161">
        <v>5</v>
      </c>
      <c r="R11" s="161">
        <v>18</v>
      </c>
      <c r="S11" s="161">
        <v>2</v>
      </c>
      <c r="T11" s="161">
        <v>8</v>
      </c>
      <c r="U11" s="161"/>
      <c r="V11" s="161">
        <v>1</v>
      </c>
      <c r="W11" s="161">
        <v>7</v>
      </c>
      <c r="X11" s="161">
        <v>49</v>
      </c>
      <c r="Y11" s="161"/>
      <c r="Z11" s="161"/>
      <c r="AA11" s="161">
        <v>30</v>
      </c>
      <c r="AB11" s="164">
        <v>91</v>
      </c>
      <c r="AC11" s="162"/>
      <c r="AD11" s="193">
        <f aca="true" t="shared" si="10" ref="AD11:AD23">IF(SUM(AE11:BK11)&gt;0,SUM(AE11:BK11),"")</f>
        <v>5</v>
      </c>
      <c r="AE11" s="161"/>
      <c r="AF11" s="161"/>
      <c r="AG11" s="161"/>
      <c r="AH11" s="161"/>
      <c r="AI11" s="161"/>
      <c r="AJ11" s="161"/>
      <c r="AK11" s="161"/>
      <c r="AL11" s="161"/>
      <c r="AM11" s="161">
        <v>1</v>
      </c>
      <c r="AN11" s="161"/>
      <c r="AO11" s="161"/>
      <c r="AP11" s="161">
        <v>1</v>
      </c>
      <c r="AQ11" s="161"/>
      <c r="AR11" s="161"/>
      <c r="AS11" s="161"/>
      <c r="AT11" s="161"/>
      <c r="AU11" s="161"/>
      <c r="AV11" s="161"/>
      <c r="AW11" s="161"/>
      <c r="AX11" s="161"/>
      <c r="AY11" s="161">
        <v>1</v>
      </c>
      <c r="AZ11" s="161"/>
      <c r="BA11" s="161"/>
      <c r="BB11" s="161">
        <v>1</v>
      </c>
      <c r="BC11" s="161"/>
      <c r="BD11" s="161"/>
      <c r="BE11" s="161"/>
      <c r="BF11" s="161"/>
      <c r="BG11" s="161"/>
      <c r="BH11" s="164"/>
      <c r="BI11" s="164"/>
      <c r="BJ11" s="164">
        <v>1</v>
      </c>
      <c r="BK11" s="162"/>
      <c r="BL11" s="194">
        <f aca="true" t="shared" si="11" ref="BL11:BL23">IF(SUM(BM11:CA11)&gt;0,SUM(BM11:CA11),"")</f>
      </c>
      <c r="BM11" s="161"/>
      <c r="BN11" s="161"/>
      <c r="BO11" s="161"/>
      <c r="BP11" s="161"/>
      <c r="BQ11" s="161"/>
      <c r="BR11" s="161"/>
      <c r="BS11" s="161"/>
      <c r="BT11" s="161"/>
      <c r="BU11" s="161"/>
      <c r="BV11" s="161"/>
      <c r="BW11" s="161"/>
      <c r="BX11" s="161"/>
      <c r="BY11" s="161"/>
      <c r="BZ11" s="161"/>
      <c r="CA11" s="163"/>
      <c r="CB11" s="194">
        <f t="shared" si="5"/>
        <v>4</v>
      </c>
      <c r="CC11" s="161"/>
      <c r="CD11" s="161"/>
      <c r="CE11" s="161">
        <v>1</v>
      </c>
      <c r="CF11" s="161"/>
      <c r="CG11" s="161"/>
      <c r="CH11" s="161"/>
      <c r="CI11" s="162">
        <v>3</v>
      </c>
      <c r="CJ11" s="194">
        <f>IF(SUM(CK11:CS11)&gt;0,SUM(CK11:CS11),"")</f>
        <v>14</v>
      </c>
      <c r="CK11" s="161"/>
      <c r="CL11" s="161"/>
      <c r="CM11" s="161">
        <v>13</v>
      </c>
      <c r="CN11" s="161"/>
      <c r="CO11" s="161"/>
      <c r="CP11" s="161"/>
      <c r="CQ11" s="161"/>
      <c r="CR11" s="164"/>
      <c r="CS11" s="164">
        <v>1</v>
      </c>
      <c r="CT11" s="194">
        <f t="shared" si="7"/>
      </c>
      <c r="CU11" s="161"/>
      <c r="CV11" s="161"/>
      <c r="CW11" s="161"/>
      <c r="CX11" s="162"/>
      <c r="CY11" s="195">
        <v>1</v>
      </c>
    </row>
    <row r="12" spans="1:103" s="36" customFormat="1" ht="53.25" customHeight="1">
      <c r="A12" s="153" t="s">
        <v>42</v>
      </c>
      <c r="B12" s="154">
        <f t="shared" si="8"/>
        <v>487</v>
      </c>
      <c r="C12" s="192">
        <f t="shared" si="9"/>
        <v>428</v>
      </c>
      <c r="D12" s="161"/>
      <c r="E12" s="161">
        <v>12</v>
      </c>
      <c r="F12" s="161"/>
      <c r="G12" s="161">
        <v>3</v>
      </c>
      <c r="H12" s="161"/>
      <c r="I12" s="161">
        <v>115</v>
      </c>
      <c r="J12" s="161">
        <v>4</v>
      </c>
      <c r="K12" s="161"/>
      <c r="L12" s="161">
        <v>1</v>
      </c>
      <c r="M12" s="161">
        <v>41</v>
      </c>
      <c r="N12" s="161"/>
      <c r="O12" s="161"/>
      <c r="P12" s="161"/>
      <c r="Q12" s="161">
        <v>2</v>
      </c>
      <c r="R12" s="161">
        <v>8</v>
      </c>
      <c r="S12" s="161"/>
      <c r="T12" s="161"/>
      <c r="U12" s="161"/>
      <c r="V12" s="161">
        <v>5</v>
      </c>
      <c r="W12" s="161"/>
      <c r="X12" s="161">
        <v>55</v>
      </c>
      <c r="Y12" s="161"/>
      <c r="Z12" s="161"/>
      <c r="AA12" s="161">
        <v>4</v>
      </c>
      <c r="AB12" s="164">
        <v>178</v>
      </c>
      <c r="AC12" s="162"/>
      <c r="AD12" s="193">
        <f t="shared" si="10"/>
        <v>5</v>
      </c>
      <c r="AE12" s="161"/>
      <c r="AF12" s="161"/>
      <c r="AG12" s="161"/>
      <c r="AH12" s="161"/>
      <c r="AI12" s="161"/>
      <c r="AJ12" s="161"/>
      <c r="AK12" s="161"/>
      <c r="AL12" s="161"/>
      <c r="AM12" s="161"/>
      <c r="AN12" s="161"/>
      <c r="AO12" s="161"/>
      <c r="AP12" s="161"/>
      <c r="AQ12" s="161"/>
      <c r="AR12" s="161"/>
      <c r="AS12" s="161"/>
      <c r="AT12" s="161"/>
      <c r="AU12" s="161"/>
      <c r="AV12" s="161"/>
      <c r="AW12" s="161"/>
      <c r="AX12" s="161"/>
      <c r="AY12" s="161"/>
      <c r="AZ12" s="161">
        <v>3</v>
      </c>
      <c r="BA12" s="161"/>
      <c r="BB12" s="161"/>
      <c r="BC12" s="161"/>
      <c r="BD12" s="161">
        <v>2</v>
      </c>
      <c r="BE12" s="161"/>
      <c r="BF12" s="161"/>
      <c r="BG12" s="161"/>
      <c r="BH12" s="164"/>
      <c r="BI12" s="164"/>
      <c r="BJ12" s="164"/>
      <c r="BK12" s="162"/>
      <c r="BL12" s="194">
        <f t="shared" si="11"/>
      </c>
      <c r="BM12" s="161"/>
      <c r="BN12" s="161"/>
      <c r="BO12" s="161"/>
      <c r="BP12" s="161"/>
      <c r="BQ12" s="161"/>
      <c r="BR12" s="161"/>
      <c r="BS12" s="161"/>
      <c r="BT12" s="161"/>
      <c r="BU12" s="161"/>
      <c r="BV12" s="161"/>
      <c r="BW12" s="161"/>
      <c r="BX12" s="161"/>
      <c r="BY12" s="161"/>
      <c r="BZ12" s="161"/>
      <c r="CA12" s="163"/>
      <c r="CB12" s="194">
        <f t="shared" si="5"/>
        <v>9</v>
      </c>
      <c r="CC12" s="161">
        <v>1</v>
      </c>
      <c r="CD12" s="161"/>
      <c r="CE12" s="161"/>
      <c r="CF12" s="161"/>
      <c r="CG12" s="161"/>
      <c r="CH12" s="161"/>
      <c r="CI12" s="162">
        <v>8</v>
      </c>
      <c r="CJ12" s="194">
        <f t="shared" si="6"/>
        <v>45</v>
      </c>
      <c r="CK12" s="161"/>
      <c r="CL12" s="161"/>
      <c r="CM12" s="161">
        <v>44</v>
      </c>
      <c r="CN12" s="161"/>
      <c r="CO12" s="161"/>
      <c r="CP12" s="161"/>
      <c r="CQ12" s="161">
        <v>1</v>
      </c>
      <c r="CR12" s="164"/>
      <c r="CS12" s="164"/>
      <c r="CT12" s="194">
        <f t="shared" si="7"/>
      </c>
      <c r="CU12" s="161"/>
      <c r="CV12" s="161"/>
      <c r="CW12" s="161"/>
      <c r="CX12" s="162"/>
      <c r="CY12" s="195"/>
    </row>
    <row r="13" spans="1:103" s="36" customFormat="1" ht="53.25" customHeight="1">
      <c r="A13" s="153" t="s">
        <v>43</v>
      </c>
      <c r="B13" s="154">
        <f t="shared" si="8"/>
        <v>380</v>
      </c>
      <c r="C13" s="192">
        <f t="shared" si="9"/>
        <v>352</v>
      </c>
      <c r="D13" s="161"/>
      <c r="E13" s="161"/>
      <c r="F13" s="161"/>
      <c r="G13" s="161"/>
      <c r="H13" s="161">
        <v>1</v>
      </c>
      <c r="I13" s="161">
        <v>123</v>
      </c>
      <c r="J13" s="161">
        <v>1</v>
      </c>
      <c r="K13" s="161">
        <v>1</v>
      </c>
      <c r="L13" s="161">
        <v>1</v>
      </c>
      <c r="M13" s="161">
        <v>2</v>
      </c>
      <c r="N13" s="161"/>
      <c r="O13" s="161"/>
      <c r="P13" s="161"/>
      <c r="Q13" s="161">
        <v>6</v>
      </c>
      <c r="R13" s="161">
        <v>16</v>
      </c>
      <c r="S13" s="161"/>
      <c r="T13" s="161"/>
      <c r="U13" s="161"/>
      <c r="V13" s="161"/>
      <c r="W13" s="161"/>
      <c r="X13" s="161">
        <v>23</v>
      </c>
      <c r="Y13" s="161"/>
      <c r="Z13" s="161"/>
      <c r="AA13" s="161">
        <v>8</v>
      </c>
      <c r="AB13" s="164">
        <v>170</v>
      </c>
      <c r="AC13" s="162"/>
      <c r="AD13" s="193">
        <f t="shared" si="10"/>
        <v>5</v>
      </c>
      <c r="AE13" s="161"/>
      <c r="AF13" s="161"/>
      <c r="AG13" s="161"/>
      <c r="AH13" s="161"/>
      <c r="AI13" s="161"/>
      <c r="AJ13" s="161"/>
      <c r="AK13" s="161"/>
      <c r="AL13" s="161"/>
      <c r="AM13" s="161"/>
      <c r="AN13" s="161">
        <v>1</v>
      </c>
      <c r="AO13" s="161"/>
      <c r="AP13" s="161"/>
      <c r="AQ13" s="161">
        <v>1</v>
      </c>
      <c r="AR13" s="161"/>
      <c r="AS13" s="161"/>
      <c r="AT13" s="161"/>
      <c r="AU13" s="161"/>
      <c r="AV13" s="161"/>
      <c r="AW13" s="161"/>
      <c r="AX13" s="161"/>
      <c r="AY13" s="161"/>
      <c r="AZ13" s="161">
        <v>2</v>
      </c>
      <c r="BA13" s="161">
        <v>1</v>
      </c>
      <c r="BB13" s="161"/>
      <c r="BC13" s="161"/>
      <c r="BD13" s="161"/>
      <c r="BE13" s="161"/>
      <c r="BF13" s="161"/>
      <c r="BG13" s="161"/>
      <c r="BH13" s="161"/>
      <c r="BI13" s="161"/>
      <c r="BJ13" s="161"/>
      <c r="BK13" s="208"/>
      <c r="BL13" s="194">
        <f t="shared" si="11"/>
      </c>
      <c r="BM13" s="161"/>
      <c r="BN13" s="161"/>
      <c r="BO13" s="161"/>
      <c r="BP13" s="161"/>
      <c r="BQ13" s="161"/>
      <c r="BR13" s="161"/>
      <c r="BS13" s="161"/>
      <c r="BT13" s="161"/>
      <c r="BU13" s="161"/>
      <c r="BV13" s="161"/>
      <c r="BW13" s="161"/>
      <c r="BX13" s="161"/>
      <c r="BY13" s="161"/>
      <c r="BZ13" s="161"/>
      <c r="CA13" s="163"/>
      <c r="CB13" s="194">
        <f t="shared" si="5"/>
        <v>5</v>
      </c>
      <c r="CC13" s="161"/>
      <c r="CD13" s="161"/>
      <c r="CE13" s="161"/>
      <c r="CF13" s="161"/>
      <c r="CG13" s="161"/>
      <c r="CH13" s="161"/>
      <c r="CI13" s="162">
        <v>5</v>
      </c>
      <c r="CJ13" s="194">
        <f t="shared" si="6"/>
        <v>17</v>
      </c>
      <c r="CK13" s="161"/>
      <c r="CL13" s="161"/>
      <c r="CM13" s="161">
        <v>12</v>
      </c>
      <c r="CN13" s="161"/>
      <c r="CO13" s="161"/>
      <c r="CP13" s="161">
        <v>5</v>
      </c>
      <c r="CQ13" s="161"/>
      <c r="CR13" s="164"/>
      <c r="CS13" s="164"/>
      <c r="CT13" s="194">
        <f t="shared" si="7"/>
        <v>1</v>
      </c>
      <c r="CU13" s="161">
        <v>1</v>
      </c>
      <c r="CV13" s="161"/>
      <c r="CW13" s="161"/>
      <c r="CX13" s="162"/>
      <c r="CY13" s="195"/>
    </row>
    <row r="14" spans="1:103" s="36" customFormat="1" ht="53.25" customHeight="1">
      <c r="A14" s="153" t="s">
        <v>44</v>
      </c>
      <c r="B14" s="154">
        <f t="shared" si="8"/>
        <v>381</v>
      </c>
      <c r="C14" s="192">
        <f t="shared" si="9"/>
        <v>339</v>
      </c>
      <c r="D14" s="161"/>
      <c r="E14" s="161">
        <v>9</v>
      </c>
      <c r="F14" s="161"/>
      <c r="G14" s="161"/>
      <c r="H14" s="161"/>
      <c r="I14" s="161">
        <v>142</v>
      </c>
      <c r="J14" s="161">
        <v>26</v>
      </c>
      <c r="K14" s="161"/>
      <c r="L14" s="161">
        <v>4</v>
      </c>
      <c r="M14" s="161">
        <v>15</v>
      </c>
      <c r="N14" s="161"/>
      <c r="O14" s="161"/>
      <c r="P14" s="161"/>
      <c r="Q14" s="161">
        <v>4</v>
      </c>
      <c r="R14" s="161">
        <v>16</v>
      </c>
      <c r="S14" s="161"/>
      <c r="T14" s="161">
        <v>7</v>
      </c>
      <c r="U14" s="161">
        <v>6</v>
      </c>
      <c r="V14" s="161">
        <v>2</v>
      </c>
      <c r="W14" s="161"/>
      <c r="X14" s="161">
        <v>54</v>
      </c>
      <c r="Y14" s="161"/>
      <c r="Z14" s="161">
        <v>2</v>
      </c>
      <c r="AA14" s="161">
        <v>3</v>
      </c>
      <c r="AB14" s="164">
        <v>49</v>
      </c>
      <c r="AC14" s="162"/>
      <c r="AD14" s="193">
        <f t="shared" si="10"/>
        <v>2</v>
      </c>
      <c r="AE14" s="161"/>
      <c r="AF14" s="161"/>
      <c r="AG14" s="161"/>
      <c r="AH14" s="161">
        <v>1</v>
      </c>
      <c r="AI14" s="161"/>
      <c r="AJ14" s="161"/>
      <c r="AK14" s="161"/>
      <c r="AL14" s="161"/>
      <c r="AM14" s="161"/>
      <c r="AN14" s="161"/>
      <c r="AO14" s="161"/>
      <c r="AP14" s="161"/>
      <c r="AQ14" s="161"/>
      <c r="AR14" s="161"/>
      <c r="AS14" s="161"/>
      <c r="AT14" s="161"/>
      <c r="AU14" s="161"/>
      <c r="AV14" s="161"/>
      <c r="AW14" s="161"/>
      <c r="AX14" s="161"/>
      <c r="AY14" s="161">
        <v>1</v>
      </c>
      <c r="AZ14" s="161"/>
      <c r="BA14" s="161"/>
      <c r="BB14" s="161"/>
      <c r="BC14" s="161"/>
      <c r="BD14" s="161"/>
      <c r="BE14" s="161"/>
      <c r="BF14" s="161"/>
      <c r="BG14" s="161"/>
      <c r="BI14" s="161"/>
      <c r="BJ14" s="161"/>
      <c r="BK14" s="208"/>
      <c r="BL14" s="194">
        <f t="shared" si="11"/>
        <v>3</v>
      </c>
      <c r="BM14" s="161"/>
      <c r="BN14" s="161"/>
      <c r="BO14" s="161"/>
      <c r="BP14" s="161"/>
      <c r="BQ14" s="161">
        <v>1</v>
      </c>
      <c r="BR14" s="161">
        <v>2</v>
      </c>
      <c r="BS14" s="161"/>
      <c r="BT14" s="161"/>
      <c r="BU14" s="161"/>
      <c r="BV14" s="161"/>
      <c r="BW14" s="161"/>
      <c r="BX14" s="161"/>
      <c r="BY14" s="161"/>
      <c r="BZ14" s="161"/>
      <c r="CA14" s="163"/>
      <c r="CB14" s="194">
        <f t="shared" si="5"/>
        <v>11</v>
      </c>
      <c r="CC14" s="161">
        <v>1</v>
      </c>
      <c r="CD14" s="161"/>
      <c r="CE14" s="161"/>
      <c r="CF14" s="161"/>
      <c r="CG14" s="161"/>
      <c r="CH14" s="161"/>
      <c r="CI14" s="162">
        <v>10</v>
      </c>
      <c r="CJ14" s="194">
        <f t="shared" si="6"/>
        <v>26</v>
      </c>
      <c r="CK14" s="161"/>
      <c r="CL14" s="161"/>
      <c r="CM14" s="161">
        <v>20</v>
      </c>
      <c r="CN14" s="161"/>
      <c r="CO14" s="161"/>
      <c r="CP14" s="161">
        <v>6</v>
      </c>
      <c r="CQ14" s="161"/>
      <c r="CR14" s="164"/>
      <c r="CS14" s="164"/>
      <c r="CT14" s="194">
        <f t="shared" si="7"/>
      </c>
      <c r="CU14" s="161"/>
      <c r="CV14" s="161"/>
      <c r="CW14" s="161"/>
      <c r="CX14" s="162"/>
      <c r="CY14" s="195"/>
    </row>
    <row r="15" spans="1:103" s="36" customFormat="1" ht="53.25" customHeight="1">
      <c r="A15" s="153" t="s">
        <v>509</v>
      </c>
      <c r="B15" s="154">
        <f t="shared" si="8"/>
        <v>635</v>
      </c>
      <c r="C15" s="192">
        <f t="shared" si="9"/>
        <v>552</v>
      </c>
      <c r="D15" s="161">
        <v>0</v>
      </c>
      <c r="E15" s="161">
        <v>9</v>
      </c>
      <c r="F15" s="161">
        <v>0</v>
      </c>
      <c r="G15" s="161">
        <v>11</v>
      </c>
      <c r="H15" s="161">
        <v>0</v>
      </c>
      <c r="I15" s="161">
        <v>191</v>
      </c>
      <c r="J15" s="161">
        <v>15</v>
      </c>
      <c r="K15" s="161">
        <v>0</v>
      </c>
      <c r="L15" s="161">
        <v>0</v>
      </c>
      <c r="M15" s="161">
        <v>24</v>
      </c>
      <c r="N15" s="161">
        <v>1</v>
      </c>
      <c r="O15" s="161">
        <v>0</v>
      </c>
      <c r="P15" s="161">
        <v>0</v>
      </c>
      <c r="Q15" s="161">
        <v>0</v>
      </c>
      <c r="R15" s="161">
        <v>16</v>
      </c>
      <c r="S15" s="161">
        <v>0</v>
      </c>
      <c r="T15" s="161">
        <v>3</v>
      </c>
      <c r="U15" s="161">
        <v>0</v>
      </c>
      <c r="V15" s="161">
        <v>10</v>
      </c>
      <c r="W15" s="161">
        <v>0</v>
      </c>
      <c r="X15" s="161">
        <v>97</v>
      </c>
      <c r="Y15" s="161">
        <v>0</v>
      </c>
      <c r="Z15" s="161">
        <v>0</v>
      </c>
      <c r="AA15" s="161">
        <v>0</v>
      </c>
      <c r="AB15" s="164">
        <v>175</v>
      </c>
      <c r="AC15" s="162"/>
      <c r="AD15" s="193">
        <f t="shared" si="10"/>
        <v>5</v>
      </c>
      <c r="AE15" s="161">
        <v>0</v>
      </c>
      <c r="AF15" s="161">
        <v>0</v>
      </c>
      <c r="AG15" s="161">
        <v>0</v>
      </c>
      <c r="AH15" s="161">
        <v>0</v>
      </c>
      <c r="AI15" s="161">
        <v>0</v>
      </c>
      <c r="AJ15" s="161">
        <v>0</v>
      </c>
      <c r="AK15" s="161">
        <v>1</v>
      </c>
      <c r="AL15" s="161">
        <v>0</v>
      </c>
      <c r="AM15" s="161">
        <v>1</v>
      </c>
      <c r="AN15" s="161">
        <v>1</v>
      </c>
      <c r="AO15" s="161">
        <v>0</v>
      </c>
      <c r="AP15" s="161">
        <v>0</v>
      </c>
      <c r="AQ15" s="161">
        <v>0</v>
      </c>
      <c r="AR15" s="161">
        <v>0</v>
      </c>
      <c r="AS15" s="161">
        <v>0</v>
      </c>
      <c r="AT15" s="161">
        <v>0</v>
      </c>
      <c r="AU15" s="161">
        <v>1</v>
      </c>
      <c r="AV15" s="161">
        <v>0</v>
      </c>
      <c r="AW15" s="161">
        <v>0</v>
      </c>
      <c r="AX15" s="161">
        <v>0</v>
      </c>
      <c r="AY15" s="161">
        <v>0</v>
      </c>
      <c r="AZ15" s="161">
        <v>1</v>
      </c>
      <c r="BA15" s="161">
        <v>0</v>
      </c>
      <c r="BB15" s="161">
        <v>0</v>
      </c>
      <c r="BC15" s="161">
        <v>0</v>
      </c>
      <c r="BD15" s="161">
        <v>0</v>
      </c>
      <c r="BE15" s="161">
        <v>0</v>
      </c>
      <c r="BF15" s="161">
        <v>0</v>
      </c>
      <c r="BG15" s="161">
        <v>0</v>
      </c>
      <c r="BH15" s="164">
        <v>0</v>
      </c>
      <c r="BI15" s="161"/>
      <c r="BJ15" s="164"/>
      <c r="BK15" s="162"/>
      <c r="BL15" s="194">
        <f t="shared" si="11"/>
      </c>
      <c r="BM15" s="161"/>
      <c r="BN15" s="161"/>
      <c r="BO15" s="161"/>
      <c r="BP15" s="161"/>
      <c r="BQ15" s="161"/>
      <c r="BR15" s="161"/>
      <c r="BS15" s="161"/>
      <c r="BT15" s="161"/>
      <c r="BU15" s="161"/>
      <c r="BV15" s="161"/>
      <c r="BW15" s="161"/>
      <c r="BX15" s="161"/>
      <c r="BY15" s="161"/>
      <c r="BZ15" s="161"/>
      <c r="CA15" s="163"/>
      <c r="CB15" s="194">
        <f t="shared" si="5"/>
        <v>15</v>
      </c>
      <c r="CC15" s="161">
        <v>1</v>
      </c>
      <c r="CD15" s="161">
        <v>0</v>
      </c>
      <c r="CE15" s="161">
        <v>1</v>
      </c>
      <c r="CF15" s="161">
        <v>0</v>
      </c>
      <c r="CG15" s="161">
        <v>0</v>
      </c>
      <c r="CH15" s="161">
        <v>1</v>
      </c>
      <c r="CI15" s="162">
        <v>12</v>
      </c>
      <c r="CJ15" s="194">
        <f t="shared" si="6"/>
        <v>57</v>
      </c>
      <c r="CK15" s="161">
        <v>0</v>
      </c>
      <c r="CL15" s="161">
        <v>1</v>
      </c>
      <c r="CM15" s="161">
        <v>55</v>
      </c>
      <c r="CN15" s="161">
        <v>0</v>
      </c>
      <c r="CO15" s="161">
        <v>0</v>
      </c>
      <c r="CP15" s="161">
        <v>1</v>
      </c>
      <c r="CQ15" s="161">
        <v>0</v>
      </c>
      <c r="CR15" s="164">
        <v>0</v>
      </c>
      <c r="CS15" s="164">
        <v>0</v>
      </c>
      <c r="CT15" s="194">
        <f t="shared" si="7"/>
        <v>6</v>
      </c>
      <c r="CU15" s="161">
        <v>6</v>
      </c>
      <c r="CV15" s="161"/>
      <c r="CW15" s="161"/>
      <c r="CX15" s="162"/>
      <c r="CY15" s="195"/>
    </row>
    <row r="16" spans="1:103" s="36" customFormat="1" ht="53.25" customHeight="1">
      <c r="A16" s="153" t="s">
        <v>45</v>
      </c>
      <c r="B16" s="154">
        <f t="shared" si="8"/>
        <v>508</v>
      </c>
      <c r="C16" s="192">
        <f t="shared" si="9"/>
        <v>430</v>
      </c>
      <c r="D16" s="161"/>
      <c r="E16" s="161">
        <v>13</v>
      </c>
      <c r="F16" s="161"/>
      <c r="G16" s="161">
        <v>7</v>
      </c>
      <c r="H16" s="161"/>
      <c r="I16" s="161">
        <v>160</v>
      </c>
      <c r="J16" s="161">
        <v>4</v>
      </c>
      <c r="K16" s="161"/>
      <c r="L16" s="161"/>
      <c r="M16" s="161">
        <v>21</v>
      </c>
      <c r="N16" s="161"/>
      <c r="O16" s="161"/>
      <c r="P16" s="161"/>
      <c r="Q16" s="161"/>
      <c r="R16" s="161">
        <v>9</v>
      </c>
      <c r="S16" s="161"/>
      <c r="T16" s="161">
        <v>1</v>
      </c>
      <c r="U16" s="161">
        <v>1</v>
      </c>
      <c r="V16" s="161"/>
      <c r="W16" s="161"/>
      <c r="X16" s="161">
        <v>25</v>
      </c>
      <c r="Y16" s="161"/>
      <c r="Z16" s="161"/>
      <c r="AA16" s="161">
        <v>1</v>
      </c>
      <c r="AB16" s="164">
        <v>188</v>
      </c>
      <c r="AC16" s="162"/>
      <c r="AD16" s="193">
        <f t="shared" si="10"/>
      </c>
      <c r="AE16" s="161"/>
      <c r="AF16" s="161"/>
      <c r="AG16" s="161"/>
      <c r="AH16" s="161"/>
      <c r="AI16" s="161"/>
      <c r="AJ16" s="161"/>
      <c r="AK16" s="161"/>
      <c r="AL16" s="161"/>
      <c r="AM16" s="161"/>
      <c r="AN16" s="161"/>
      <c r="AO16" s="161"/>
      <c r="AP16" s="161"/>
      <c r="AQ16" s="161"/>
      <c r="AR16" s="161"/>
      <c r="AS16" s="161"/>
      <c r="AT16" s="161"/>
      <c r="AU16" s="161"/>
      <c r="AV16" s="161"/>
      <c r="AW16" s="161"/>
      <c r="AX16" s="161"/>
      <c r="AY16" s="161"/>
      <c r="AZ16" s="161"/>
      <c r="BA16" s="161"/>
      <c r="BB16" s="161"/>
      <c r="BC16" s="161"/>
      <c r="BD16" s="161"/>
      <c r="BE16" s="161"/>
      <c r="BF16" s="161"/>
      <c r="BG16" s="161"/>
      <c r="BH16" s="164"/>
      <c r="BI16" s="164"/>
      <c r="BJ16" s="164"/>
      <c r="BK16" s="162"/>
      <c r="BL16" s="194">
        <f t="shared" si="11"/>
        <v>1</v>
      </c>
      <c r="BM16" s="161"/>
      <c r="BN16" s="161"/>
      <c r="BO16" s="161"/>
      <c r="BP16" s="161"/>
      <c r="BQ16" s="161"/>
      <c r="BR16" s="161"/>
      <c r="BS16" s="161">
        <v>1</v>
      </c>
      <c r="BT16" s="161"/>
      <c r="BU16" s="161"/>
      <c r="BV16" s="161"/>
      <c r="BW16" s="161"/>
      <c r="BX16" s="161"/>
      <c r="BY16" s="161"/>
      <c r="BZ16" s="161"/>
      <c r="CA16" s="163"/>
      <c r="CB16" s="194">
        <f t="shared" si="5"/>
        <v>6</v>
      </c>
      <c r="CC16" s="161"/>
      <c r="CD16" s="161"/>
      <c r="CE16" s="161"/>
      <c r="CF16" s="161"/>
      <c r="CG16" s="161"/>
      <c r="CH16" s="161">
        <v>1</v>
      </c>
      <c r="CI16" s="162">
        <v>5</v>
      </c>
      <c r="CJ16" s="194">
        <f t="shared" si="6"/>
        <v>71</v>
      </c>
      <c r="CK16" s="161">
        <v>1</v>
      </c>
      <c r="CL16" s="161"/>
      <c r="CM16" s="161">
        <v>70</v>
      </c>
      <c r="CN16" s="161"/>
      <c r="CO16" s="161"/>
      <c r="CP16" s="161"/>
      <c r="CQ16" s="161"/>
      <c r="CR16" s="164"/>
      <c r="CS16" s="164"/>
      <c r="CT16" s="194">
        <f t="shared" si="7"/>
      </c>
      <c r="CU16" s="161"/>
      <c r="CV16" s="161"/>
      <c r="CW16" s="161"/>
      <c r="CX16" s="162"/>
      <c r="CY16" s="195"/>
    </row>
    <row r="17" spans="1:103" s="36" customFormat="1" ht="53.25" customHeight="1">
      <c r="A17" s="153" t="s">
        <v>55</v>
      </c>
      <c r="B17" s="154">
        <f t="shared" si="8"/>
        <v>854</v>
      </c>
      <c r="C17" s="192">
        <f t="shared" si="9"/>
        <v>728</v>
      </c>
      <c r="D17" s="161"/>
      <c r="E17" s="161">
        <v>7</v>
      </c>
      <c r="F17" s="161"/>
      <c r="G17" s="161">
        <v>19</v>
      </c>
      <c r="H17" s="161"/>
      <c r="I17" s="161">
        <v>310</v>
      </c>
      <c r="J17" s="161">
        <v>4</v>
      </c>
      <c r="K17" s="161"/>
      <c r="L17" s="161">
        <v>5</v>
      </c>
      <c r="M17" s="161">
        <v>40</v>
      </c>
      <c r="N17" s="161"/>
      <c r="O17" s="161"/>
      <c r="P17" s="161"/>
      <c r="Q17" s="161">
        <v>1</v>
      </c>
      <c r="R17" s="161">
        <v>14</v>
      </c>
      <c r="S17" s="161"/>
      <c r="T17" s="161">
        <v>3</v>
      </c>
      <c r="U17" s="161"/>
      <c r="V17" s="161">
        <v>2</v>
      </c>
      <c r="W17" s="161"/>
      <c r="X17" s="161">
        <v>144</v>
      </c>
      <c r="Y17" s="161"/>
      <c r="Z17" s="161">
        <v>1</v>
      </c>
      <c r="AA17" s="161">
        <v>10</v>
      </c>
      <c r="AB17" s="164">
        <v>168</v>
      </c>
      <c r="AC17" s="162"/>
      <c r="AD17" s="193">
        <f t="shared" si="10"/>
        <v>7</v>
      </c>
      <c r="AE17" s="161"/>
      <c r="AF17" s="161"/>
      <c r="AG17" s="161"/>
      <c r="AH17" s="161"/>
      <c r="AI17" s="161"/>
      <c r="AJ17" s="161"/>
      <c r="AK17" s="161"/>
      <c r="AL17" s="161"/>
      <c r="AM17" s="161">
        <v>2</v>
      </c>
      <c r="AN17" s="161">
        <v>2</v>
      </c>
      <c r="AO17" s="161"/>
      <c r="AP17" s="161"/>
      <c r="AQ17" s="161"/>
      <c r="AR17" s="161"/>
      <c r="AS17" s="161"/>
      <c r="AT17" s="161"/>
      <c r="AU17" s="161"/>
      <c r="AV17" s="161"/>
      <c r="AW17" s="161"/>
      <c r="AX17" s="161"/>
      <c r="AY17" s="161"/>
      <c r="AZ17" s="161">
        <v>2</v>
      </c>
      <c r="BA17" s="161"/>
      <c r="BB17" s="161"/>
      <c r="BC17" s="161"/>
      <c r="BD17" s="161">
        <v>1</v>
      </c>
      <c r="BE17" s="161"/>
      <c r="BF17" s="161"/>
      <c r="BG17" s="161"/>
      <c r="BH17" s="164"/>
      <c r="BI17" s="164"/>
      <c r="BJ17" s="164"/>
      <c r="BK17" s="162"/>
      <c r="BL17" s="194">
        <f t="shared" si="11"/>
      </c>
      <c r="BM17" s="161"/>
      <c r="BN17" s="161"/>
      <c r="BO17" s="161"/>
      <c r="BP17" s="161"/>
      <c r="BQ17" s="161"/>
      <c r="BR17" s="161"/>
      <c r="BS17" s="161"/>
      <c r="BT17" s="161"/>
      <c r="BU17" s="161"/>
      <c r="BV17" s="161"/>
      <c r="BW17" s="161"/>
      <c r="BX17" s="161"/>
      <c r="BY17" s="161"/>
      <c r="BZ17" s="161"/>
      <c r="CA17" s="163"/>
      <c r="CB17" s="194">
        <f t="shared" si="5"/>
        <v>11</v>
      </c>
      <c r="CC17" s="161"/>
      <c r="CD17" s="161"/>
      <c r="CE17" s="161"/>
      <c r="CF17" s="161"/>
      <c r="CG17" s="161"/>
      <c r="CH17" s="161"/>
      <c r="CI17" s="162">
        <v>11</v>
      </c>
      <c r="CJ17" s="194">
        <f t="shared" si="6"/>
        <v>106</v>
      </c>
      <c r="CK17" s="161"/>
      <c r="CL17" s="161"/>
      <c r="CM17" s="161">
        <v>103</v>
      </c>
      <c r="CN17" s="161"/>
      <c r="CO17" s="161"/>
      <c r="CP17" s="161">
        <v>3</v>
      </c>
      <c r="CQ17" s="161"/>
      <c r="CR17" s="164"/>
      <c r="CS17" s="164"/>
      <c r="CT17" s="194">
        <f t="shared" si="7"/>
        <v>2</v>
      </c>
      <c r="CU17" s="161">
        <v>2</v>
      </c>
      <c r="CV17" s="161"/>
      <c r="CW17" s="161"/>
      <c r="CX17" s="162"/>
      <c r="CY17" s="195"/>
    </row>
    <row r="18" spans="1:103" s="36" customFormat="1" ht="53.25" customHeight="1">
      <c r="A18" s="153" t="s">
        <v>67</v>
      </c>
      <c r="B18" s="154">
        <f t="shared" si="8"/>
        <v>2421</v>
      </c>
      <c r="C18" s="192">
        <f t="shared" si="9"/>
        <v>1855</v>
      </c>
      <c r="D18" s="161"/>
      <c r="E18" s="161">
        <v>10</v>
      </c>
      <c r="F18" s="161">
        <v>81</v>
      </c>
      <c r="G18" s="161">
        <v>6</v>
      </c>
      <c r="H18" s="161">
        <v>4</v>
      </c>
      <c r="I18" s="161">
        <v>357</v>
      </c>
      <c r="J18" s="161">
        <v>8</v>
      </c>
      <c r="K18" s="161"/>
      <c r="L18" s="161">
        <v>45</v>
      </c>
      <c r="M18" s="161">
        <v>69</v>
      </c>
      <c r="N18" s="161"/>
      <c r="O18" s="161"/>
      <c r="P18" s="161"/>
      <c r="Q18" s="161">
        <v>9</v>
      </c>
      <c r="R18" s="161">
        <v>63</v>
      </c>
      <c r="S18" s="161"/>
      <c r="T18" s="161">
        <v>2</v>
      </c>
      <c r="U18" s="161">
        <v>15</v>
      </c>
      <c r="V18" s="161">
        <v>10</v>
      </c>
      <c r="W18" s="161">
        <v>379</v>
      </c>
      <c r="X18" s="161">
        <v>461</v>
      </c>
      <c r="Y18" s="161"/>
      <c r="Z18" s="161"/>
      <c r="AA18" s="161">
        <v>8</v>
      </c>
      <c r="AB18" s="161">
        <v>328</v>
      </c>
      <c r="AC18" s="208"/>
      <c r="AD18" s="193">
        <f t="shared" si="10"/>
        <v>160</v>
      </c>
      <c r="AE18" s="161"/>
      <c r="AF18" s="161"/>
      <c r="AG18" s="161"/>
      <c r="AH18" s="161"/>
      <c r="AI18" s="161"/>
      <c r="AJ18" s="161"/>
      <c r="AK18" s="161"/>
      <c r="AL18" s="161">
        <v>1</v>
      </c>
      <c r="AM18" s="161">
        <v>1</v>
      </c>
      <c r="AN18" s="161">
        <v>1</v>
      </c>
      <c r="AO18" s="161"/>
      <c r="AP18" s="161"/>
      <c r="AQ18" s="161"/>
      <c r="AR18" s="161"/>
      <c r="AS18" s="161">
        <v>1</v>
      </c>
      <c r="AT18" s="161"/>
      <c r="AU18" s="161"/>
      <c r="AV18" s="161"/>
      <c r="AW18" s="161"/>
      <c r="AX18" s="161"/>
      <c r="AY18" s="161">
        <v>3</v>
      </c>
      <c r="AZ18" s="161">
        <v>144</v>
      </c>
      <c r="BA18" s="161"/>
      <c r="BB18" s="161"/>
      <c r="BC18" s="161"/>
      <c r="BD18" s="161">
        <v>3</v>
      </c>
      <c r="BE18" s="161">
        <v>6</v>
      </c>
      <c r="BF18" s="161"/>
      <c r="BG18" s="161"/>
      <c r="BH18" s="161"/>
      <c r="BI18" s="161"/>
      <c r="BJ18" s="161"/>
      <c r="BK18" s="208"/>
      <c r="BL18" s="194">
        <f t="shared" si="11"/>
        <v>4</v>
      </c>
      <c r="BM18" s="161"/>
      <c r="BN18" s="161">
        <v>1</v>
      </c>
      <c r="BO18" s="161">
        <v>1</v>
      </c>
      <c r="BP18" s="161"/>
      <c r="BQ18" s="161">
        <v>1</v>
      </c>
      <c r="BR18" s="161"/>
      <c r="BS18" s="161">
        <v>1</v>
      </c>
      <c r="BT18" s="161"/>
      <c r="BU18" s="161"/>
      <c r="BV18" s="161"/>
      <c r="BW18" s="161"/>
      <c r="BX18" s="161"/>
      <c r="BY18" s="161"/>
      <c r="BZ18" s="161"/>
      <c r="CA18" s="163"/>
      <c r="CB18" s="194">
        <f t="shared" si="5"/>
        <v>24</v>
      </c>
      <c r="CC18" s="161">
        <v>3</v>
      </c>
      <c r="CD18" s="161"/>
      <c r="CE18" s="161"/>
      <c r="CF18" s="161">
        <v>4</v>
      </c>
      <c r="CG18" s="161"/>
      <c r="CH18" s="161"/>
      <c r="CI18" s="162">
        <v>17</v>
      </c>
      <c r="CJ18" s="194">
        <f t="shared" si="6"/>
        <v>374</v>
      </c>
      <c r="CK18" s="161"/>
      <c r="CL18" s="161">
        <v>2</v>
      </c>
      <c r="CM18" s="161">
        <v>362</v>
      </c>
      <c r="CN18" s="161">
        <v>1</v>
      </c>
      <c r="CO18" s="161"/>
      <c r="CP18" s="161"/>
      <c r="CQ18" s="161">
        <v>9</v>
      </c>
      <c r="CR18" s="164"/>
      <c r="CS18" s="164"/>
      <c r="CT18" s="194">
        <f t="shared" si="7"/>
        <v>1</v>
      </c>
      <c r="CU18" s="161"/>
      <c r="CV18" s="161">
        <v>1</v>
      </c>
      <c r="CW18" s="161"/>
      <c r="CX18" s="162"/>
      <c r="CY18" s="195">
        <v>3</v>
      </c>
    </row>
    <row r="19" spans="1:103" s="36" customFormat="1" ht="53.25" customHeight="1">
      <c r="A19" s="153" t="s">
        <v>46</v>
      </c>
      <c r="B19" s="154">
        <f t="shared" si="8"/>
        <v>32</v>
      </c>
      <c r="C19" s="192">
        <f t="shared" si="9"/>
        <v>29</v>
      </c>
      <c r="D19" s="161"/>
      <c r="E19" s="161"/>
      <c r="F19" s="161"/>
      <c r="G19" s="161"/>
      <c r="H19" s="161"/>
      <c r="I19" s="161">
        <v>8</v>
      </c>
      <c r="J19" s="161"/>
      <c r="K19" s="161"/>
      <c r="L19" s="161"/>
      <c r="M19" s="161">
        <v>6</v>
      </c>
      <c r="N19" s="161"/>
      <c r="O19" s="161"/>
      <c r="P19" s="161"/>
      <c r="Q19" s="161"/>
      <c r="R19" s="161">
        <v>1</v>
      </c>
      <c r="S19" s="161"/>
      <c r="T19" s="161"/>
      <c r="U19" s="161"/>
      <c r="V19" s="161"/>
      <c r="W19" s="161"/>
      <c r="X19" s="161"/>
      <c r="Y19" s="161"/>
      <c r="Z19" s="161"/>
      <c r="AA19" s="161"/>
      <c r="AB19" s="161">
        <v>14</v>
      </c>
      <c r="AC19" s="208"/>
      <c r="AD19" s="193">
        <f t="shared" si="10"/>
        <v>1</v>
      </c>
      <c r="AE19" s="161"/>
      <c r="AF19" s="161"/>
      <c r="AG19" s="161"/>
      <c r="AH19" s="161"/>
      <c r="AI19" s="161"/>
      <c r="AJ19" s="161"/>
      <c r="AK19" s="161"/>
      <c r="AL19" s="161"/>
      <c r="AM19" s="161"/>
      <c r="AN19" s="161"/>
      <c r="AO19" s="161"/>
      <c r="AP19" s="161"/>
      <c r="AQ19" s="161"/>
      <c r="AR19" s="161"/>
      <c r="AS19" s="161"/>
      <c r="AT19" s="161"/>
      <c r="AU19" s="161"/>
      <c r="AV19" s="161"/>
      <c r="AW19" s="161"/>
      <c r="AX19" s="161"/>
      <c r="AY19" s="161"/>
      <c r="AZ19" s="161"/>
      <c r="BA19" s="161"/>
      <c r="BB19" s="161"/>
      <c r="BC19" s="161"/>
      <c r="BD19" s="161">
        <v>1</v>
      </c>
      <c r="BE19" s="161"/>
      <c r="BF19" s="161"/>
      <c r="BG19" s="161"/>
      <c r="BH19" s="161"/>
      <c r="BI19" s="161"/>
      <c r="BJ19" s="161"/>
      <c r="BK19" s="208"/>
      <c r="BL19" s="194">
        <f t="shared" si="11"/>
      </c>
      <c r="BM19" s="161"/>
      <c r="BN19" s="161"/>
      <c r="BO19" s="161"/>
      <c r="BP19" s="161"/>
      <c r="BQ19" s="161"/>
      <c r="BR19" s="161"/>
      <c r="BS19" s="161"/>
      <c r="BT19" s="161"/>
      <c r="BU19" s="161"/>
      <c r="BV19" s="161"/>
      <c r="BW19" s="161"/>
      <c r="BX19" s="161"/>
      <c r="BY19" s="161"/>
      <c r="BZ19" s="161"/>
      <c r="CA19" s="163"/>
      <c r="CB19" s="194">
        <f t="shared" si="5"/>
        <v>2</v>
      </c>
      <c r="CC19" s="161"/>
      <c r="CD19" s="161"/>
      <c r="CE19" s="161"/>
      <c r="CF19" s="161"/>
      <c r="CG19" s="161"/>
      <c r="CH19" s="161"/>
      <c r="CI19" s="162">
        <v>2</v>
      </c>
      <c r="CJ19" s="194">
        <f t="shared" si="6"/>
      </c>
      <c r="CK19" s="161"/>
      <c r="CL19" s="161"/>
      <c r="CM19" s="161"/>
      <c r="CN19" s="161"/>
      <c r="CO19" s="161"/>
      <c r="CP19" s="161"/>
      <c r="CQ19" s="161"/>
      <c r="CR19" s="164"/>
      <c r="CS19" s="164"/>
      <c r="CT19" s="194">
        <f t="shared" si="7"/>
      </c>
      <c r="CU19" s="161"/>
      <c r="CV19" s="161"/>
      <c r="CW19" s="161"/>
      <c r="CX19" s="162"/>
      <c r="CY19" s="195"/>
    </row>
    <row r="20" spans="1:103" s="36" customFormat="1" ht="53.25" customHeight="1">
      <c r="A20" s="153" t="s">
        <v>47</v>
      </c>
      <c r="B20" s="154">
        <f t="shared" si="8"/>
        <v>254</v>
      </c>
      <c r="C20" s="192">
        <f t="shared" si="9"/>
        <v>215</v>
      </c>
      <c r="D20" s="161"/>
      <c r="E20" s="161"/>
      <c r="F20" s="161"/>
      <c r="G20" s="161">
        <v>10</v>
      </c>
      <c r="H20" s="161"/>
      <c r="I20" s="161">
        <v>23</v>
      </c>
      <c r="J20" s="161">
        <v>1</v>
      </c>
      <c r="K20" s="161"/>
      <c r="L20" s="161"/>
      <c r="M20" s="161">
        <v>19</v>
      </c>
      <c r="N20" s="161"/>
      <c r="O20" s="161"/>
      <c r="P20" s="161"/>
      <c r="Q20" s="161">
        <v>1</v>
      </c>
      <c r="R20" s="161">
        <v>18</v>
      </c>
      <c r="S20" s="161"/>
      <c r="T20" s="161"/>
      <c r="U20" s="161"/>
      <c r="V20" s="161">
        <v>1</v>
      </c>
      <c r="W20" s="161"/>
      <c r="X20" s="161">
        <v>23</v>
      </c>
      <c r="Y20" s="161"/>
      <c r="Z20" s="161"/>
      <c r="AA20" s="177">
        <v>10</v>
      </c>
      <c r="AB20" s="161">
        <v>109</v>
      </c>
      <c r="AC20" s="208"/>
      <c r="AD20" s="193">
        <f t="shared" si="10"/>
        <v>7</v>
      </c>
      <c r="AE20" s="161"/>
      <c r="AF20" s="161"/>
      <c r="AG20" s="161"/>
      <c r="AH20" s="161"/>
      <c r="AI20" s="161"/>
      <c r="AJ20" s="161"/>
      <c r="AK20" s="161"/>
      <c r="AL20" s="161"/>
      <c r="AM20" s="161">
        <v>1</v>
      </c>
      <c r="AN20" s="161"/>
      <c r="AO20" s="161"/>
      <c r="AP20" s="161"/>
      <c r="AQ20" s="161">
        <v>1</v>
      </c>
      <c r="AR20" s="161"/>
      <c r="AS20" s="161"/>
      <c r="AT20" s="161"/>
      <c r="AU20" s="161"/>
      <c r="AV20" s="161"/>
      <c r="AW20" s="161"/>
      <c r="AX20" s="161"/>
      <c r="AY20" s="161"/>
      <c r="AZ20" s="161">
        <v>5</v>
      </c>
      <c r="BA20" s="161"/>
      <c r="BB20" s="161"/>
      <c r="BC20" s="161"/>
      <c r="BD20" s="161"/>
      <c r="BE20" s="161"/>
      <c r="BF20" s="161"/>
      <c r="BG20" s="161"/>
      <c r="BH20" s="161"/>
      <c r="BI20" s="161"/>
      <c r="BJ20" s="161"/>
      <c r="BK20" s="208"/>
      <c r="BL20" s="194">
        <f t="shared" si="11"/>
        <v>1</v>
      </c>
      <c r="BM20" s="161"/>
      <c r="BN20" s="161"/>
      <c r="BO20" s="161"/>
      <c r="BP20" s="161"/>
      <c r="BQ20" s="161"/>
      <c r="BR20" s="161"/>
      <c r="BS20" s="161"/>
      <c r="BT20" s="161"/>
      <c r="BU20" s="161"/>
      <c r="BV20" s="161"/>
      <c r="BW20" s="161"/>
      <c r="BX20" s="161"/>
      <c r="BY20" s="161"/>
      <c r="BZ20" s="161">
        <v>1</v>
      </c>
      <c r="CA20" s="163"/>
      <c r="CB20" s="194">
        <f t="shared" si="5"/>
        <v>6</v>
      </c>
      <c r="CC20" s="161">
        <v>2</v>
      </c>
      <c r="CD20" s="161"/>
      <c r="CE20" s="161"/>
      <c r="CF20" s="161">
        <v>1</v>
      </c>
      <c r="CG20" s="161"/>
      <c r="CH20" s="161"/>
      <c r="CI20" s="162">
        <v>3</v>
      </c>
      <c r="CJ20" s="194">
        <f t="shared" si="6"/>
        <v>25</v>
      </c>
      <c r="CK20" s="161"/>
      <c r="CL20" s="161"/>
      <c r="CM20" s="161">
        <v>25</v>
      </c>
      <c r="CN20" s="161"/>
      <c r="CO20" s="161"/>
      <c r="CP20" s="161"/>
      <c r="CQ20" s="161"/>
      <c r="CR20" s="164"/>
      <c r="CS20" s="164"/>
      <c r="CT20" s="194">
        <f t="shared" si="7"/>
      </c>
      <c r="CU20" s="161"/>
      <c r="CV20" s="161"/>
      <c r="CW20" s="161"/>
      <c r="CX20" s="162"/>
      <c r="CY20" s="195"/>
    </row>
    <row r="21" spans="1:103" s="36" customFormat="1" ht="53.25" customHeight="1">
      <c r="A21" s="153" t="s">
        <v>48</v>
      </c>
      <c r="B21" s="154">
        <f t="shared" si="8"/>
        <v>241</v>
      </c>
      <c r="C21" s="192">
        <f t="shared" si="9"/>
        <v>213</v>
      </c>
      <c r="D21" s="161"/>
      <c r="E21" s="161"/>
      <c r="F21" s="161"/>
      <c r="G21" s="161"/>
      <c r="H21" s="161"/>
      <c r="I21" s="161">
        <v>107</v>
      </c>
      <c r="J21" s="161">
        <v>3</v>
      </c>
      <c r="K21" s="161"/>
      <c r="L21" s="161">
        <v>1</v>
      </c>
      <c r="M21" s="161">
        <v>2</v>
      </c>
      <c r="N21" s="161"/>
      <c r="O21" s="161"/>
      <c r="P21" s="161"/>
      <c r="Q21" s="161">
        <v>3</v>
      </c>
      <c r="R21" s="161">
        <v>24</v>
      </c>
      <c r="S21" s="161"/>
      <c r="T21" s="161"/>
      <c r="U21" s="161"/>
      <c r="V21" s="161">
        <v>12</v>
      </c>
      <c r="W21" s="161"/>
      <c r="X21" s="161">
        <v>15</v>
      </c>
      <c r="Y21" s="161"/>
      <c r="Z21" s="161"/>
      <c r="AA21" s="161">
        <v>2</v>
      </c>
      <c r="AB21" s="161">
        <v>44</v>
      </c>
      <c r="AC21" s="208"/>
      <c r="AD21" s="193">
        <f t="shared" si="10"/>
        <v>7</v>
      </c>
      <c r="AE21" s="161"/>
      <c r="AF21" s="161"/>
      <c r="AG21" s="161"/>
      <c r="AH21" s="161"/>
      <c r="AI21" s="161"/>
      <c r="AJ21" s="161"/>
      <c r="AK21" s="161"/>
      <c r="AL21" s="161"/>
      <c r="AM21" s="161">
        <v>1</v>
      </c>
      <c r="AN21" s="161"/>
      <c r="AO21" s="161"/>
      <c r="AP21" s="161"/>
      <c r="AQ21" s="161"/>
      <c r="AR21" s="161"/>
      <c r="AS21" s="161"/>
      <c r="AT21" s="161"/>
      <c r="AU21" s="161"/>
      <c r="AV21" s="161"/>
      <c r="AW21" s="161"/>
      <c r="AX21" s="161"/>
      <c r="AY21" s="161"/>
      <c r="AZ21" s="161">
        <v>6</v>
      </c>
      <c r="BA21" s="161"/>
      <c r="BB21" s="161"/>
      <c r="BC21" s="161"/>
      <c r="BD21" s="161"/>
      <c r="BE21" s="161"/>
      <c r="BF21" s="161"/>
      <c r="BG21" s="161"/>
      <c r="BH21" s="164"/>
      <c r="BI21" s="164"/>
      <c r="BJ21" s="164"/>
      <c r="BK21" s="162"/>
      <c r="BL21" s="194">
        <f t="shared" si="11"/>
        <v>1</v>
      </c>
      <c r="BM21" s="161"/>
      <c r="BN21" s="161"/>
      <c r="BO21" s="161"/>
      <c r="BP21" s="161"/>
      <c r="BQ21" s="161"/>
      <c r="BR21" s="161">
        <v>1</v>
      </c>
      <c r="BS21" s="161"/>
      <c r="BT21" s="161"/>
      <c r="BU21" s="161"/>
      <c r="BV21" s="161"/>
      <c r="BW21" s="161"/>
      <c r="BX21" s="161"/>
      <c r="BY21" s="161"/>
      <c r="BZ21" s="161"/>
      <c r="CA21" s="163"/>
      <c r="CB21" s="194">
        <f t="shared" si="5"/>
        <v>4</v>
      </c>
      <c r="CC21" s="161"/>
      <c r="CD21" s="161"/>
      <c r="CE21" s="161"/>
      <c r="CF21" s="161"/>
      <c r="CG21" s="161"/>
      <c r="CH21" s="161"/>
      <c r="CI21" s="162">
        <v>4</v>
      </c>
      <c r="CJ21" s="194">
        <f t="shared" si="6"/>
        <v>14</v>
      </c>
      <c r="CK21" s="161"/>
      <c r="CL21" s="161"/>
      <c r="CM21" s="161">
        <v>14</v>
      </c>
      <c r="CN21" s="161"/>
      <c r="CO21" s="161"/>
      <c r="CP21" s="161"/>
      <c r="CQ21" s="161"/>
      <c r="CR21" s="164"/>
      <c r="CS21" s="164"/>
      <c r="CT21" s="194">
        <f t="shared" si="7"/>
        <v>2</v>
      </c>
      <c r="CU21" s="161">
        <v>1</v>
      </c>
      <c r="CV21" s="161">
        <v>1</v>
      </c>
      <c r="CW21" s="161"/>
      <c r="CX21" s="162"/>
      <c r="CY21" s="195"/>
    </row>
    <row r="22" spans="1:103" s="36" customFormat="1" ht="53.25" customHeight="1">
      <c r="A22" s="153" t="s">
        <v>49</v>
      </c>
      <c r="B22" s="154">
        <f t="shared" si="8"/>
        <v>428</v>
      </c>
      <c r="C22" s="192">
        <f t="shared" si="9"/>
        <v>276</v>
      </c>
      <c r="D22" s="161"/>
      <c r="E22" s="161"/>
      <c r="F22" s="161"/>
      <c r="G22" s="161"/>
      <c r="H22" s="161"/>
      <c r="I22" s="161">
        <v>151</v>
      </c>
      <c r="J22" s="161">
        <v>2</v>
      </c>
      <c r="K22" s="161"/>
      <c r="L22" s="161"/>
      <c r="M22" s="161">
        <v>11</v>
      </c>
      <c r="N22" s="161"/>
      <c r="O22" s="161"/>
      <c r="P22" s="161"/>
      <c r="Q22" s="161">
        <v>1</v>
      </c>
      <c r="R22" s="161">
        <v>12</v>
      </c>
      <c r="S22" s="161"/>
      <c r="T22" s="161">
        <v>1</v>
      </c>
      <c r="U22" s="161"/>
      <c r="V22" s="161"/>
      <c r="W22" s="161"/>
      <c r="X22" s="161">
        <v>48</v>
      </c>
      <c r="Y22" s="161"/>
      <c r="Z22" s="161"/>
      <c r="AA22" s="178">
        <v>2</v>
      </c>
      <c r="AB22" s="164">
        <v>47</v>
      </c>
      <c r="AC22" s="162">
        <v>1</v>
      </c>
      <c r="AD22" s="193">
        <f t="shared" si="10"/>
        <v>3</v>
      </c>
      <c r="AE22" s="161"/>
      <c r="AF22" s="161"/>
      <c r="AG22" s="161"/>
      <c r="AH22" s="161"/>
      <c r="AI22" s="161"/>
      <c r="AJ22" s="161"/>
      <c r="AK22" s="161"/>
      <c r="AL22" s="161"/>
      <c r="AM22" s="161">
        <v>1</v>
      </c>
      <c r="AN22" s="161"/>
      <c r="AO22" s="161"/>
      <c r="AP22" s="161"/>
      <c r="AQ22" s="161"/>
      <c r="AR22" s="161"/>
      <c r="AS22" s="161"/>
      <c r="AT22" s="161"/>
      <c r="AU22" s="161"/>
      <c r="AV22" s="161"/>
      <c r="AW22" s="161"/>
      <c r="AX22" s="161"/>
      <c r="AY22" s="156"/>
      <c r="AZ22" s="161">
        <v>1</v>
      </c>
      <c r="BA22" s="161"/>
      <c r="BB22" s="161"/>
      <c r="BC22" s="161"/>
      <c r="BD22" s="161"/>
      <c r="BE22" s="161"/>
      <c r="BF22" s="161"/>
      <c r="BG22" s="161"/>
      <c r="BH22" s="164"/>
      <c r="BI22" s="164"/>
      <c r="BJ22" s="164"/>
      <c r="BK22" s="162">
        <v>1</v>
      </c>
      <c r="BL22" s="194">
        <f t="shared" si="11"/>
      </c>
      <c r="BM22" s="161"/>
      <c r="BN22" s="161"/>
      <c r="BO22" s="161"/>
      <c r="BP22" s="161"/>
      <c r="BQ22" s="161"/>
      <c r="BR22" s="161"/>
      <c r="BS22" s="161"/>
      <c r="BT22" s="161"/>
      <c r="BU22" s="161"/>
      <c r="BV22" s="161"/>
      <c r="BW22" s="161"/>
      <c r="BX22" s="161"/>
      <c r="BY22" s="161"/>
      <c r="BZ22" s="161"/>
      <c r="CA22" s="163"/>
      <c r="CB22" s="194">
        <f t="shared" si="5"/>
        <v>6</v>
      </c>
      <c r="CC22" s="161">
        <v>2</v>
      </c>
      <c r="CD22" s="161"/>
      <c r="CE22" s="161"/>
      <c r="CF22" s="161"/>
      <c r="CG22" s="161"/>
      <c r="CH22" s="161"/>
      <c r="CI22" s="162">
        <v>4</v>
      </c>
      <c r="CJ22" s="194">
        <f t="shared" si="6"/>
        <v>143</v>
      </c>
      <c r="CK22" s="161">
        <v>1</v>
      </c>
      <c r="CL22" s="161"/>
      <c r="CM22" s="161">
        <v>83</v>
      </c>
      <c r="CN22" s="161"/>
      <c r="CO22" s="161"/>
      <c r="CP22" s="161">
        <v>56</v>
      </c>
      <c r="CQ22" s="161">
        <v>3</v>
      </c>
      <c r="CR22" s="164"/>
      <c r="CS22" s="164"/>
      <c r="CT22" s="194">
        <f t="shared" si="7"/>
      </c>
      <c r="CU22" s="161"/>
      <c r="CV22" s="161"/>
      <c r="CW22" s="161"/>
      <c r="CX22" s="162"/>
      <c r="CY22" s="195"/>
    </row>
    <row r="23" spans="1:103" s="36" customFormat="1" ht="53.25" customHeight="1" thickBot="1">
      <c r="A23" s="166" t="s">
        <v>50</v>
      </c>
      <c r="B23" s="167">
        <f t="shared" si="8"/>
        <v>118</v>
      </c>
      <c r="C23" s="196">
        <f t="shared" si="9"/>
        <v>107</v>
      </c>
      <c r="D23" s="169"/>
      <c r="E23" s="169"/>
      <c r="F23" s="169"/>
      <c r="G23" s="169"/>
      <c r="H23" s="169"/>
      <c r="I23" s="169">
        <v>48</v>
      </c>
      <c r="J23" s="169">
        <v>5</v>
      </c>
      <c r="K23" s="169"/>
      <c r="L23" s="169"/>
      <c r="M23" s="169">
        <v>6</v>
      </c>
      <c r="N23" s="169"/>
      <c r="O23" s="169"/>
      <c r="P23" s="169"/>
      <c r="Q23" s="169">
        <v>2</v>
      </c>
      <c r="R23" s="169">
        <v>13</v>
      </c>
      <c r="S23" s="169"/>
      <c r="T23" s="169">
        <v>1</v>
      </c>
      <c r="U23" s="169"/>
      <c r="V23" s="169"/>
      <c r="W23" s="169"/>
      <c r="X23" s="169">
        <v>8</v>
      </c>
      <c r="Y23" s="169"/>
      <c r="Z23" s="169"/>
      <c r="AA23" s="169">
        <v>5</v>
      </c>
      <c r="AB23" s="170">
        <v>19</v>
      </c>
      <c r="AC23" s="171"/>
      <c r="AD23" s="197">
        <f t="shared" si="10"/>
        <v>3</v>
      </c>
      <c r="AE23" s="169"/>
      <c r="AF23" s="169"/>
      <c r="AG23" s="169"/>
      <c r="AH23" s="169"/>
      <c r="AI23" s="169"/>
      <c r="AJ23" s="169">
        <v>1</v>
      </c>
      <c r="AK23" s="169"/>
      <c r="AL23" s="169"/>
      <c r="AM23" s="169"/>
      <c r="AN23" s="169">
        <v>1</v>
      </c>
      <c r="AO23" s="169"/>
      <c r="AP23" s="169"/>
      <c r="AQ23" s="169"/>
      <c r="AR23" s="169"/>
      <c r="AS23" s="169"/>
      <c r="AT23" s="169"/>
      <c r="AU23" s="169"/>
      <c r="AV23" s="169"/>
      <c r="AW23" s="169"/>
      <c r="AX23" s="169"/>
      <c r="AY23" s="169"/>
      <c r="AZ23" s="169"/>
      <c r="BA23" s="169"/>
      <c r="BB23" s="169">
        <v>1</v>
      </c>
      <c r="BC23" s="169"/>
      <c r="BD23" s="169"/>
      <c r="BE23" s="169"/>
      <c r="BF23" s="169"/>
      <c r="BG23" s="169"/>
      <c r="BH23" s="169"/>
      <c r="BI23" s="169"/>
      <c r="BJ23" s="169"/>
      <c r="BK23" s="215"/>
      <c r="BL23" s="198">
        <f t="shared" si="11"/>
      </c>
      <c r="BM23" s="169"/>
      <c r="BN23" s="169"/>
      <c r="BO23" s="169"/>
      <c r="BP23" s="169"/>
      <c r="BQ23" s="169"/>
      <c r="BR23" s="169"/>
      <c r="BS23" s="169"/>
      <c r="BT23" s="169"/>
      <c r="BU23" s="169"/>
      <c r="BV23" s="169"/>
      <c r="BW23" s="169"/>
      <c r="BX23" s="169"/>
      <c r="BY23" s="169"/>
      <c r="BZ23" s="169"/>
      <c r="CA23" s="172"/>
      <c r="CB23" s="198">
        <f t="shared" si="5"/>
        <v>2</v>
      </c>
      <c r="CC23" s="169"/>
      <c r="CD23" s="169"/>
      <c r="CE23" s="169"/>
      <c r="CF23" s="169"/>
      <c r="CG23" s="169"/>
      <c r="CH23" s="169"/>
      <c r="CI23" s="171">
        <v>2</v>
      </c>
      <c r="CJ23" s="198">
        <f t="shared" si="6"/>
        <v>6</v>
      </c>
      <c r="CK23" s="169"/>
      <c r="CL23" s="169">
        <v>1</v>
      </c>
      <c r="CM23" s="169">
        <v>3</v>
      </c>
      <c r="CN23" s="169">
        <v>1</v>
      </c>
      <c r="CO23" s="169"/>
      <c r="CP23" s="169"/>
      <c r="CQ23" s="169">
        <v>1</v>
      </c>
      <c r="CR23" s="170"/>
      <c r="CS23" s="170"/>
      <c r="CT23" s="198">
        <f t="shared" si="7"/>
      </c>
      <c r="CU23" s="169"/>
      <c r="CV23" s="169"/>
      <c r="CW23" s="169"/>
      <c r="CX23" s="171"/>
      <c r="CY23" s="199"/>
    </row>
    <row r="24" spans="2:102" ht="14.25">
      <c r="B24" s="23"/>
      <c r="C24" s="23"/>
      <c r="D24" s="24"/>
      <c r="E24" s="24"/>
      <c r="F24" s="25"/>
      <c r="G24" s="25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5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5"/>
      <c r="AF24" s="24"/>
      <c r="AG24" s="24"/>
      <c r="AH24" s="24"/>
      <c r="AI24" s="25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5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BZ24" s="24"/>
      <c r="CA24" s="24"/>
      <c r="CB24" s="24"/>
      <c r="CC24" s="24"/>
      <c r="CD24" s="24"/>
      <c r="CE24" s="24"/>
      <c r="CF24" s="24"/>
      <c r="CG24" s="24"/>
      <c r="CH24" s="24"/>
      <c r="CI24" s="24"/>
      <c r="CJ24" s="174"/>
      <c r="CK24" s="24"/>
      <c r="CL24" s="24"/>
      <c r="CM24" s="24"/>
      <c r="CN24" s="24"/>
      <c r="CO24" s="24"/>
      <c r="CP24" s="24"/>
      <c r="CQ24" s="24"/>
      <c r="CR24" s="24"/>
      <c r="CS24" s="24"/>
      <c r="CT24" s="24"/>
      <c r="CU24" s="24"/>
      <c r="CV24" s="24"/>
      <c r="CW24" s="24"/>
      <c r="CX24" s="24"/>
    </row>
    <row r="25" spans="2:102" ht="19.5" customHeight="1">
      <c r="B25" s="21"/>
      <c r="C25" s="21"/>
      <c r="D25" s="1" t="s">
        <v>283</v>
      </c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1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  <c r="CA25" s="24"/>
      <c r="CB25" s="24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4"/>
      <c r="CP25" s="24"/>
      <c r="CQ25" s="24"/>
      <c r="CR25" s="24"/>
      <c r="CS25" s="24"/>
      <c r="CT25" s="24"/>
      <c r="CU25" s="24"/>
      <c r="CV25" s="24"/>
      <c r="CW25" s="24"/>
      <c r="CX25" s="24"/>
    </row>
    <row r="26" spans="2:102" ht="19.5" customHeight="1">
      <c r="B26" s="21"/>
      <c r="C26" s="21"/>
      <c r="D26" s="1" t="s">
        <v>284</v>
      </c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1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24"/>
      <c r="BZ26" s="24"/>
      <c r="CA26" s="24"/>
      <c r="CB26" s="24"/>
      <c r="CC26" s="24"/>
      <c r="CD26" s="24"/>
      <c r="CE26" s="24"/>
      <c r="CF26" s="24"/>
      <c r="CG26" s="24"/>
      <c r="CH26" s="24"/>
      <c r="CI26" s="24"/>
      <c r="CJ26" s="24"/>
      <c r="CK26" s="24"/>
      <c r="CL26" s="24"/>
      <c r="CM26" s="24"/>
      <c r="CN26" s="24"/>
      <c r="CO26" s="24"/>
      <c r="CP26" s="24"/>
      <c r="CQ26" s="24"/>
      <c r="CR26" s="24"/>
      <c r="CS26" s="24"/>
      <c r="CT26" s="24"/>
      <c r="CU26" s="24"/>
      <c r="CV26" s="24"/>
      <c r="CW26" s="24"/>
      <c r="CX26" s="24"/>
    </row>
    <row r="27" spans="2:102" ht="24" customHeight="1">
      <c r="B27" s="24"/>
      <c r="C27" s="24"/>
      <c r="D27" s="1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24"/>
      <c r="BU27" s="24"/>
      <c r="BV27" s="24"/>
      <c r="BW27" s="24"/>
      <c r="BX27" s="24"/>
      <c r="BY27" s="24"/>
      <c r="BZ27" s="24"/>
      <c r="CA27" s="24"/>
      <c r="CB27" s="24"/>
      <c r="CC27" s="24"/>
      <c r="CD27" s="24"/>
      <c r="CE27" s="24"/>
      <c r="CF27" s="24"/>
      <c r="CG27" s="24"/>
      <c r="CH27" s="24"/>
      <c r="CI27" s="24"/>
      <c r="CJ27" s="24"/>
      <c r="CK27" s="24"/>
      <c r="CL27" s="24"/>
      <c r="CM27" s="24"/>
      <c r="CN27" s="24"/>
      <c r="CO27" s="24"/>
      <c r="CP27" s="24"/>
      <c r="CQ27" s="24"/>
      <c r="CR27" s="24"/>
      <c r="CS27" s="24"/>
      <c r="CT27" s="24"/>
      <c r="CU27" s="24"/>
      <c r="CV27" s="24"/>
      <c r="CW27" s="24"/>
      <c r="CX27" s="24"/>
    </row>
    <row r="28" spans="2:102" ht="17.25">
      <c r="B28" s="24"/>
      <c r="C28" s="24"/>
      <c r="D28" s="1" t="s">
        <v>283</v>
      </c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24"/>
      <c r="BS28" s="24"/>
      <c r="BT28" s="24"/>
      <c r="BU28" s="24"/>
      <c r="BV28" s="24"/>
      <c r="BW28" s="24"/>
      <c r="BX28" s="24"/>
      <c r="BY28" s="24"/>
      <c r="BZ28" s="24"/>
      <c r="CA28" s="24"/>
      <c r="CB28" s="24"/>
      <c r="CC28" s="24"/>
      <c r="CD28" s="24"/>
      <c r="CE28" s="24"/>
      <c r="CF28" s="24"/>
      <c r="CG28" s="24"/>
      <c r="CH28" s="24"/>
      <c r="CI28" s="24"/>
      <c r="CJ28" s="24"/>
      <c r="CK28" s="24"/>
      <c r="CL28" s="24"/>
      <c r="CM28" s="24"/>
      <c r="CN28" s="24"/>
      <c r="CO28" s="24"/>
      <c r="CP28" s="24"/>
      <c r="CQ28" s="24"/>
      <c r="CR28" s="24"/>
      <c r="CS28" s="24"/>
      <c r="CT28" s="24"/>
      <c r="CU28" s="24"/>
      <c r="CV28" s="24"/>
      <c r="CW28" s="24"/>
      <c r="CX28" s="24"/>
    </row>
    <row r="29" spans="2:102" ht="17.25">
      <c r="B29" s="24"/>
      <c r="C29" s="24"/>
      <c r="D29" s="1" t="s">
        <v>284</v>
      </c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24"/>
      <c r="BQ29" s="24"/>
      <c r="BR29" s="24"/>
      <c r="BS29" s="24"/>
      <c r="BT29" s="24"/>
      <c r="BU29" s="24"/>
      <c r="BV29" s="24"/>
      <c r="BW29" s="24"/>
      <c r="BX29" s="24"/>
      <c r="BY29" s="24"/>
      <c r="BZ29" s="24"/>
      <c r="CA29" s="24"/>
      <c r="CB29" s="24"/>
      <c r="CC29" s="24"/>
      <c r="CD29" s="24"/>
      <c r="CE29" s="24"/>
      <c r="CF29" s="24"/>
      <c r="CG29" s="24"/>
      <c r="CH29" s="24"/>
      <c r="CI29" s="24"/>
      <c r="CJ29" s="24"/>
      <c r="CK29" s="24"/>
      <c r="CL29" s="24"/>
      <c r="CM29" s="24"/>
      <c r="CN29" s="24"/>
      <c r="CO29" s="24"/>
      <c r="CP29" s="24"/>
      <c r="CQ29" s="24"/>
      <c r="CR29" s="24"/>
      <c r="CS29" s="24"/>
      <c r="CT29" s="24"/>
      <c r="CU29" s="24"/>
      <c r="CV29" s="24"/>
      <c r="CW29" s="24"/>
      <c r="CX29" s="24"/>
    </row>
    <row r="30" spans="2:102" ht="17.25">
      <c r="B30" s="21"/>
      <c r="C30" s="21"/>
      <c r="D30" s="1" t="s">
        <v>285</v>
      </c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  <c r="BN30" s="24"/>
      <c r="BO30" s="24"/>
      <c r="BP30" s="24"/>
      <c r="BQ30" s="24"/>
      <c r="BR30" s="24"/>
      <c r="BS30" s="24"/>
      <c r="BT30" s="24"/>
      <c r="BU30" s="24"/>
      <c r="BV30" s="24"/>
      <c r="BW30" s="24"/>
      <c r="BX30" s="24"/>
      <c r="BY30" s="24"/>
      <c r="BZ30" s="24"/>
      <c r="CA30" s="24"/>
      <c r="CB30" s="24"/>
      <c r="CC30" s="24"/>
      <c r="CD30" s="24"/>
      <c r="CE30" s="24"/>
      <c r="CF30" s="24"/>
      <c r="CG30" s="24"/>
      <c r="CH30" s="24"/>
      <c r="CI30" s="24"/>
      <c r="CJ30" s="24"/>
      <c r="CK30" s="24"/>
      <c r="CL30" s="24"/>
      <c r="CM30" s="24"/>
      <c r="CN30" s="24"/>
      <c r="CO30" s="24"/>
      <c r="CP30" s="24"/>
      <c r="CQ30" s="24"/>
      <c r="CR30" s="24"/>
      <c r="CS30" s="24"/>
      <c r="CT30" s="24"/>
      <c r="CU30" s="24"/>
      <c r="CV30" s="24"/>
      <c r="CW30" s="24"/>
      <c r="CX30" s="24"/>
    </row>
    <row r="31" spans="2:102" ht="14.25">
      <c r="B31" s="21"/>
      <c r="C31" s="21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4"/>
      <c r="BM31" s="24"/>
      <c r="BN31" s="24"/>
      <c r="BO31" s="24"/>
      <c r="BP31" s="24"/>
      <c r="BQ31" s="24"/>
      <c r="BR31" s="24"/>
      <c r="BS31" s="24"/>
      <c r="BT31" s="24"/>
      <c r="BU31" s="24"/>
      <c r="BV31" s="24"/>
      <c r="BW31" s="24"/>
      <c r="BX31" s="24"/>
      <c r="BY31" s="24"/>
      <c r="BZ31" s="24"/>
      <c r="CA31" s="24"/>
      <c r="CB31" s="24"/>
      <c r="CC31" s="24"/>
      <c r="CD31" s="24"/>
      <c r="CE31" s="24"/>
      <c r="CF31" s="24"/>
      <c r="CG31" s="24"/>
      <c r="CH31" s="24"/>
      <c r="CI31" s="24"/>
      <c r="CJ31" s="24"/>
      <c r="CK31" s="24"/>
      <c r="CL31" s="24"/>
      <c r="CM31" s="24"/>
      <c r="CN31" s="24"/>
      <c r="CO31" s="24"/>
      <c r="CP31" s="24"/>
      <c r="CQ31" s="24"/>
      <c r="CR31" s="24"/>
      <c r="CS31" s="24"/>
      <c r="CT31" s="24"/>
      <c r="CU31" s="24"/>
      <c r="CV31" s="24"/>
      <c r="CW31" s="24"/>
      <c r="CX31" s="24"/>
    </row>
    <row r="32" spans="2:102" ht="14.25"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  <c r="CC32" s="24"/>
      <c r="CD32" s="24"/>
      <c r="CE32" s="24"/>
      <c r="CF32" s="24"/>
      <c r="CG32" s="24"/>
      <c r="CH32" s="24"/>
      <c r="CI32" s="24"/>
      <c r="CJ32" s="24"/>
      <c r="CK32" s="24"/>
      <c r="CL32" s="24"/>
      <c r="CM32" s="24"/>
      <c r="CN32" s="24"/>
      <c r="CO32" s="24"/>
      <c r="CP32" s="24"/>
      <c r="CQ32" s="24"/>
      <c r="CR32" s="24"/>
      <c r="CS32" s="24"/>
      <c r="CT32" s="24"/>
      <c r="CU32" s="24"/>
      <c r="CV32" s="24"/>
      <c r="CW32" s="24"/>
      <c r="CX32" s="24"/>
    </row>
    <row r="33" spans="2:102" ht="14.25"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4"/>
      <c r="BQ33" s="24"/>
      <c r="BR33" s="24"/>
      <c r="BS33" s="24"/>
      <c r="BT33" s="24"/>
      <c r="BU33" s="24"/>
      <c r="BV33" s="24"/>
      <c r="BW33" s="24"/>
      <c r="BX33" s="24"/>
      <c r="BY33" s="24"/>
      <c r="BZ33" s="24"/>
      <c r="CA33" s="24"/>
      <c r="CB33" s="24"/>
      <c r="CC33" s="24"/>
      <c r="CD33" s="24"/>
      <c r="CE33" s="24"/>
      <c r="CF33" s="24"/>
      <c r="CG33" s="24"/>
      <c r="CH33" s="24"/>
      <c r="CI33" s="24"/>
      <c r="CJ33" s="24"/>
      <c r="CK33" s="24"/>
      <c r="CL33" s="24"/>
      <c r="CM33" s="24"/>
      <c r="CN33" s="24"/>
      <c r="CO33" s="24"/>
      <c r="CP33" s="24"/>
      <c r="CQ33" s="24"/>
      <c r="CR33" s="24"/>
      <c r="CS33" s="24"/>
      <c r="CT33" s="24"/>
      <c r="CU33" s="24"/>
      <c r="CV33" s="24"/>
      <c r="CW33" s="24"/>
      <c r="CX33" s="24"/>
    </row>
    <row r="34" spans="2:102" ht="14.25"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</row>
    <row r="35" spans="2:102" ht="14.25"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</row>
    <row r="36" spans="2:102" ht="14.25"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4"/>
      <c r="CC36" s="24"/>
      <c r="CD36" s="24"/>
      <c r="CE36" s="24"/>
      <c r="CF36" s="24"/>
      <c r="CG36" s="24"/>
      <c r="CH36" s="24"/>
      <c r="CI36" s="24"/>
      <c r="CJ36" s="24"/>
      <c r="CK36" s="24"/>
      <c r="CL36" s="24"/>
      <c r="CM36" s="24"/>
      <c r="CN36" s="24"/>
      <c r="CO36" s="24"/>
      <c r="CP36" s="24"/>
      <c r="CQ36" s="24"/>
      <c r="CR36" s="24"/>
      <c r="CS36" s="24"/>
      <c r="CT36" s="24"/>
      <c r="CU36" s="24"/>
      <c r="CV36" s="24"/>
      <c r="CW36" s="24"/>
      <c r="CX36" s="24"/>
    </row>
    <row r="37" spans="2:102" ht="14.25"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  <c r="BI37" s="24"/>
      <c r="BJ37" s="24"/>
      <c r="BK37" s="24"/>
      <c r="BL37" s="24"/>
      <c r="BM37" s="24"/>
      <c r="BN37" s="24"/>
      <c r="BO37" s="24"/>
      <c r="BP37" s="24"/>
      <c r="BQ37" s="24"/>
      <c r="BR37" s="24"/>
      <c r="BS37" s="24"/>
      <c r="BT37" s="24"/>
      <c r="BU37" s="24"/>
      <c r="BV37" s="24"/>
      <c r="BW37" s="24"/>
      <c r="BX37" s="24"/>
      <c r="BY37" s="24"/>
      <c r="BZ37" s="24"/>
      <c r="CA37" s="24"/>
      <c r="CB37" s="24"/>
      <c r="CC37" s="24"/>
      <c r="CD37" s="24"/>
      <c r="CE37" s="24"/>
      <c r="CF37" s="24"/>
      <c r="CG37" s="24"/>
      <c r="CH37" s="24"/>
      <c r="CI37" s="24"/>
      <c r="CJ37" s="24"/>
      <c r="CK37" s="24"/>
      <c r="CL37" s="24"/>
      <c r="CM37" s="24"/>
      <c r="CN37" s="24"/>
      <c r="CO37" s="24"/>
      <c r="CP37" s="24"/>
      <c r="CQ37" s="24"/>
      <c r="CR37" s="24"/>
      <c r="CS37" s="24"/>
      <c r="CT37" s="24"/>
      <c r="CU37" s="24"/>
      <c r="CV37" s="24"/>
      <c r="CW37" s="24"/>
      <c r="CX37" s="24"/>
    </row>
    <row r="38" spans="2:102" ht="14.25"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4"/>
      <c r="BX38" s="24"/>
      <c r="BY38" s="24"/>
      <c r="BZ38" s="24"/>
      <c r="CA38" s="24"/>
      <c r="CB38" s="24"/>
      <c r="CC38" s="24"/>
      <c r="CD38" s="24"/>
      <c r="CE38" s="24"/>
      <c r="CF38" s="24"/>
      <c r="CG38" s="24"/>
      <c r="CH38" s="24"/>
      <c r="CI38" s="24"/>
      <c r="CJ38" s="24"/>
      <c r="CK38" s="24"/>
      <c r="CL38" s="24"/>
      <c r="CM38" s="24"/>
      <c r="CN38" s="24"/>
      <c r="CO38" s="24"/>
      <c r="CP38" s="24"/>
      <c r="CQ38" s="24"/>
      <c r="CR38" s="24"/>
      <c r="CS38" s="24"/>
      <c r="CT38" s="24"/>
      <c r="CU38" s="24"/>
      <c r="CV38" s="24"/>
      <c r="CW38" s="24"/>
      <c r="CX38" s="24"/>
    </row>
    <row r="39" spans="2:102" ht="14.25"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24"/>
      <c r="BG39" s="24"/>
      <c r="BH39" s="24"/>
      <c r="BI39" s="24"/>
      <c r="BJ39" s="24"/>
      <c r="BK39" s="24"/>
      <c r="BL39" s="24"/>
      <c r="BM39" s="24"/>
      <c r="BN39" s="24"/>
      <c r="BO39" s="24"/>
      <c r="BP39" s="24"/>
      <c r="BQ39" s="24"/>
      <c r="BR39" s="24"/>
      <c r="BS39" s="24"/>
      <c r="BT39" s="24"/>
      <c r="BU39" s="24"/>
      <c r="BV39" s="24"/>
      <c r="BW39" s="24"/>
      <c r="BX39" s="24"/>
      <c r="BY39" s="24"/>
      <c r="BZ39" s="24"/>
      <c r="CA39" s="24"/>
      <c r="CB39" s="24"/>
      <c r="CC39" s="24"/>
      <c r="CD39" s="24"/>
      <c r="CE39" s="24"/>
      <c r="CF39" s="24"/>
      <c r="CG39" s="24"/>
      <c r="CH39" s="24"/>
      <c r="CI39" s="24"/>
      <c r="CJ39" s="24"/>
      <c r="CK39" s="24"/>
      <c r="CL39" s="24"/>
      <c r="CM39" s="24"/>
      <c r="CN39" s="24"/>
      <c r="CO39" s="24"/>
      <c r="CP39" s="24"/>
      <c r="CQ39" s="24"/>
      <c r="CR39" s="24"/>
      <c r="CS39" s="24"/>
      <c r="CT39" s="24"/>
      <c r="CU39" s="24"/>
      <c r="CV39" s="24"/>
      <c r="CW39" s="24"/>
      <c r="CX39" s="24"/>
    </row>
    <row r="40" spans="2:102" ht="14.25"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  <c r="BF40" s="24"/>
      <c r="BG40" s="24"/>
      <c r="BH40" s="24"/>
      <c r="BI40" s="24"/>
      <c r="BJ40" s="24"/>
      <c r="BK40" s="24"/>
      <c r="BL40" s="24"/>
      <c r="BM40" s="24"/>
      <c r="BN40" s="24"/>
      <c r="BO40" s="24"/>
      <c r="BP40" s="24"/>
      <c r="BQ40" s="24"/>
      <c r="BR40" s="24"/>
      <c r="BS40" s="24"/>
      <c r="BT40" s="24"/>
      <c r="BU40" s="24"/>
      <c r="BV40" s="24"/>
      <c r="BW40" s="24"/>
      <c r="BX40" s="24"/>
      <c r="BY40" s="24"/>
      <c r="BZ40" s="24"/>
      <c r="CA40" s="24"/>
      <c r="CB40" s="24"/>
      <c r="CC40" s="24"/>
      <c r="CD40" s="24"/>
      <c r="CE40" s="24"/>
      <c r="CF40" s="24"/>
      <c r="CG40" s="24"/>
      <c r="CH40" s="24"/>
      <c r="CI40" s="24"/>
      <c r="CJ40" s="24"/>
      <c r="CK40" s="24"/>
      <c r="CL40" s="24"/>
      <c r="CM40" s="24"/>
      <c r="CN40" s="24"/>
      <c r="CO40" s="24"/>
      <c r="CP40" s="24"/>
      <c r="CQ40" s="24"/>
      <c r="CR40" s="24"/>
      <c r="CS40" s="24"/>
      <c r="CT40" s="24"/>
      <c r="CU40" s="24"/>
      <c r="CV40" s="24"/>
      <c r="CW40" s="24"/>
      <c r="CX40" s="24"/>
    </row>
    <row r="41" spans="2:102" ht="14.25"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/>
      <c r="BF41" s="24"/>
      <c r="BG41" s="24"/>
      <c r="BH41" s="24"/>
      <c r="BI41" s="24"/>
      <c r="BJ41" s="24"/>
      <c r="BK41" s="24"/>
      <c r="BL41" s="24"/>
      <c r="BM41" s="24"/>
      <c r="BN41" s="24"/>
      <c r="BO41" s="24"/>
      <c r="BP41" s="24"/>
      <c r="BQ41" s="24"/>
      <c r="BR41" s="24"/>
      <c r="BS41" s="24"/>
      <c r="BT41" s="24"/>
      <c r="BU41" s="24"/>
      <c r="BV41" s="24"/>
      <c r="BW41" s="24"/>
      <c r="BX41" s="24"/>
      <c r="BY41" s="24"/>
      <c r="BZ41" s="24"/>
      <c r="CA41" s="24"/>
      <c r="CB41" s="24"/>
      <c r="CC41" s="24"/>
      <c r="CD41" s="24"/>
      <c r="CE41" s="24"/>
      <c r="CF41" s="24"/>
      <c r="CG41" s="24"/>
      <c r="CH41" s="24"/>
      <c r="CI41" s="24"/>
      <c r="CJ41" s="24"/>
      <c r="CK41" s="24"/>
      <c r="CL41" s="24"/>
      <c r="CM41" s="24"/>
      <c r="CN41" s="24"/>
      <c r="CO41" s="24"/>
      <c r="CP41" s="24"/>
      <c r="CQ41" s="24"/>
      <c r="CR41" s="24"/>
      <c r="CS41" s="24"/>
      <c r="CT41" s="24"/>
      <c r="CU41" s="24"/>
      <c r="CV41" s="24"/>
      <c r="CW41" s="24"/>
      <c r="CX41" s="24"/>
    </row>
    <row r="42" spans="2:102" ht="14.25"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4"/>
      <c r="BE42" s="24"/>
      <c r="BF42" s="24"/>
      <c r="BG42" s="24"/>
      <c r="BH42" s="24"/>
      <c r="BI42" s="24"/>
      <c r="BJ42" s="24"/>
      <c r="BK42" s="24"/>
      <c r="BL42" s="24"/>
      <c r="BM42" s="24"/>
      <c r="BN42" s="24"/>
      <c r="BO42" s="24"/>
      <c r="BP42" s="24"/>
      <c r="BQ42" s="24"/>
      <c r="BR42" s="24"/>
      <c r="BS42" s="24"/>
      <c r="BT42" s="24"/>
      <c r="BU42" s="24"/>
      <c r="BV42" s="24"/>
      <c r="BW42" s="24"/>
      <c r="BX42" s="24"/>
      <c r="BY42" s="24"/>
      <c r="BZ42" s="24"/>
      <c r="CA42" s="24"/>
      <c r="CB42" s="24"/>
      <c r="CC42" s="24"/>
      <c r="CD42" s="24"/>
      <c r="CE42" s="24"/>
      <c r="CF42" s="24"/>
      <c r="CG42" s="24"/>
      <c r="CH42" s="24"/>
      <c r="CI42" s="24"/>
      <c r="CJ42" s="24"/>
      <c r="CK42" s="24"/>
      <c r="CL42" s="24"/>
      <c r="CM42" s="24"/>
      <c r="CN42" s="24"/>
      <c r="CO42" s="24"/>
      <c r="CP42" s="24"/>
      <c r="CQ42" s="24"/>
      <c r="CR42" s="24"/>
      <c r="CS42" s="24"/>
      <c r="CT42" s="24"/>
      <c r="CU42" s="24"/>
      <c r="CV42" s="24"/>
      <c r="CW42" s="24"/>
      <c r="CX42" s="24"/>
    </row>
    <row r="43" spans="2:102" ht="14.25"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4"/>
      <c r="BQ43" s="24"/>
      <c r="BR43" s="24"/>
      <c r="BS43" s="24"/>
      <c r="BT43" s="24"/>
      <c r="BU43" s="24"/>
      <c r="BV43" s="24"/>
      <c r="BW43" s="24"/>
      <c r="BX43" s="24"/>
      <c r="BY43" s="24"/>
      <c r="BZ43" s="24"/>
      <c r="CA43" s="24"/>
      <c r="CB43" s="24"/>
      <c r="CC43" s="24"/>
      <c r="CD43" s="24"/>
      <c r="CE43" s="24"/>
      <c r="CF43" s="24"/>
      <c r="CG43" s="24"/>
      <c r="CH43" s="24"/>
      <c r="CI43" s="24"/>
      <c r="CJ43" s="24"/>
      <c r="CK43" s="24"/>
      <c r="CL43" s="24"/>
      <c r="CM43" s="24"/>
      <c r="CN43" s="24"/>
      <c r="CO43" s="24"/>
      <c r="CP43" s="24"/>
      <c r="CQ43" s="24"/>
      <c r="CR43" s="24"/>
      <c r="CS43" s="24"/>
      <c r="CT43" s="24"/>
      <c r="CU43" s="24"/>
      <c r="CV43" s="24"/>
      <c r="CW43" s="24"/>
      <c r="CX43" s="24"/>
    </row>
    <row r="44" spans="2:102" ht="14.25"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  <c r="BF44" s="24"/>
      <c r="BG44" s="24"/>
      <c r="BH44" s="24"/>
      <c r="BI44" s="24"/>
      <c r="BJ44" s="24"/>
      <c r="BK44" s="24"/>
      <c r="BL44" s="24"/>
      <c r="BM44" s="24"/>
      <c r="BN44" s="24"/>
      <c r="BO44" s="24"/>
      <c r="BP44" s="24"/>
      <c r="BQ44" s="24"/>
      <c r="BR44" s="24"/>
      <c r="BS44" s="24"/>
      <c r="BT44" s="24"/>
      <c r="BU44" s="24"/>
      <c r="BV44" s="24"/>
      <c r="BW44" s="24"/>
      <c r="BX44" s="24"/>
      <c r="BY44" s="24"/>
      <c r="BZ44" s="24"/>
      <c r="CA44" s="24"/>
      <c r="CB44" s="24"/>
      <c r="CC44" s="24"/>
      <c r="CD44" s="24"/>
      <c r="CE44" s="24"/>
      <c r="CF44" s="24"/>
      <c r="CG44" s="24"/>
      <c r="CH44" s="24"/>
      <c r="CI44" s="24"/>
      <c r="CJ44" s="24"/>
      <c r="CK44" s="24"/>
      <c r="CL44" s="24"/>
      <c r="CM44" s="24"/>
      <c r="CN44" s="24"/>
      <c r="CO44" s="24"/>
      <c r="CP44" s="24"/>
      <c r="CQ44" s="24"/>
      <c r="CR44" s="24"/>
      <c r="CS44" s="24"/>
      <c r="CT44" s="24"/>
      <c r="CU44" s="24"/>
      <c r="CV44" s="24"/>
      <c r="CW44" s="24"/>
      <c r="CX44" s="24"/>
    </row>
    <row r="45" spans="2:102" ht="14.25"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24"/>
      <c r="BI45" s="24"/>
      <c r="BJ45" s="24"/>
      <c r="BK45" s="24"/>
      <c r="BL45" s="24"/>
      <c r="BM45" s="24"/>
      <c r="BN45" s="24"/>
      <c r="BO45" s="24"/>
      <c r="BP45" s="24"/>
      <c r="BQ45" s="24"/>
      <c r="BR45" s="24"/>
      <c r="BS45" s="24"/>
      <c r="BT45" s="24"/>
      <c r="BU45" s="24"/>
      <c r="BV45" s="24"/>
      <c r="BW45" s="24"/>
      <c r="BX45" s="24"/>
      <c r="BY45" s="24"/>
      <c r="BZ45" s="24"/>
      <c r="CA45" s="24"/>
      <c r="CB45" s="24"/>
      <c r="CC45" s="24"/>
      <c r="CD45" s="24"/>
      <c r="CE45" s="24"/>
      <c r="CF45" s="24"/>
      <c r="CG45" s="24"/>
      <c r="CH45" s="24"/>
      <c r="CI45" s="24"/>
      <c r="CJ45" s="24"/>
      <c r="CK45" s="24"/>
      <c r="CL45" s="24"/>
      <c r="CM45" s="24"/>
      <c r="CN45" s="24"/>
      <c r="CO45" s="24"/>
      <c r="CP45" s="24"/>
      <c r="CQ45" s="24"/>
      <c r="CR45" s="24"/>
      <c r="CS45" s="24"/>
      <c r="CT45" s="24"/>
      <c r="CU45" s="24"/>
      <c r="CV45" s="24"/>
      <c r="CW45" s="24"/>
      <c r="CX45" s="24"/>
    </row>
    <row r="46" spans="2:102" ht="14.25"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  <c r="BF46" s="24"/>
      <c r="BG46" s="24"/>
      <c r="BH46" s="24"/>
      <c r="BI46" s="24"/>
      <c r="BJ46" s="24"/>
      <c r="BK46" s="24"/>
      <c r="BL46" s="24"/>
      <c r="BM46" s="24"/>
      <c r="BN46" s="24"/>
      <c r="BO46" s="24"/>
      <c r="BP46" s="24"/>
      <c r="BQ46" s="24"/>
      <c r="BR46" s="24"/>
      <c r="BS46" s="24"/>
      <c r="BT46" s="24"/>
      <c r="BU46" s="24"/>
      <c r="BV46" s="24"/>
      <c r="BW46" s="24"/>
      <c r="BX46" s="24"/>
      <c r="BY46" s="24"/>
      <c r="BZ46" s="24"/>
      <c r="CA46" s="24"/>
      <c r="CB46" s="24"/>
      <c r="CC46" s="24"/>
      <c r="CD46" s="24"/>
      <c r="CE46" s="24"/>
      <c r="CF46" s="24"/>
      <c r="CG46" s="24"/>
      <c r="CH46" s="24"/>
      <c r="CI46" s="24"/>
      <c r="CJ46" s="24"/>
      <c r="CK46" s="24"/>
      <c r="CL46" s="24"/>
      <c r="CM46" s="24"/>
      <c r="CN46" s="24"/>
      <c r="CO46" s="24"/>
      <c r="CP46" s="24"/>
      <c r="CQ46" s="24"/>
      <c r="CR46" s="24"/>
      <c r="CS46" s="24"/>
      <c r="CT46" s="24"/>
      <c r="CU46" s="24"/>
      <c r="CV46" s="24"/>
      <c r="CW46" s="24"/>
      <c r="CX46" s="24"/>
    </row>
    <row r="47" spans="2:102" ht="14.25"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  <c r="BF47" s="24"/>
      <c r="BG47" s="24"/>
      <c r="BH47" s="24"/>
      <c r="BI47" s="24"/>
      <c r="BJ47" s="24"/>
      <c r="BK47" s="24"/>
      <c r="BL47" s="24"/>
      <c r="BM47" s="24"/>
      <c r="BN47" s="24"/>
      <c r="BO47" s="24"/>
      <c r="BP47" s="24"/>
      <c r="BQ47" s="24"/>
      <c r="BR47" s="24"/>
      <c r="BS47" s="24"/>
      <c r="BT47" s="24"/>
      <c r="BU47" s="24"/>
      <c r="BV47" s="24"/>
      <c r="BW47" s="24"/>
      <c r="BX47" s="24"/>
      <c r="BY47" s="24"/>
      <c r="BZ47" s="24"/>
      <c r="CA47" s="24"/>
      <c r="CB47" s="24"/>
      <c r="CC47" s="24"/>
      <c r="CD47" s="24"/>
      <c r="CE47" s="24"/>
      <c r="CF47" s="24"/>
      <c r="CG47" s="24"/>
      <c r="CH47" s="24"/>
      <c r="CI47" s="24"/>
      <c r="CJ47" s="24"/>
      <c r="CK47" s="24"/>
      <c r="CL47" s="24"/>
      <c r="CM47" s="24"/>
      <c r="CN47" s="24"/>
      <c r="CO47" s="24"/>
      <c r="CP47" s="24"/>
      <c r="CQ47" s="24"/>
      <c r="CR47" s="24"/>
      <c r="CS47" s="24"/>
      <c r="CT47" s="24"/>
      <c r="CU47" s="24"/>
      <c r="CV47" s="24"/>
      <c r="CW47" s="24"/>
      <c r="CX47" s="24"/>
    </row>
    <row r="48" spans="2:102" ht="14.25"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24"/>
      <c r="BC48" s="24"/>
      <c r="BD48" s="24"/>
      <c r="BE48" s="24"/>
      <c r="BF48" s="24"/>
      <c r="BG48" s="24"/>
      <c r="BH48" s="24"/>
      <c r="BI48" s="24"/>
      <c r="BJ48" s="24"/>
      <c r="BK48" s="24"/>
      <c r="BL48" s="24"/>
      <c r="BM48" s="24"/>
      <c r="BN48" s="24"/>
      <c r="BO48" s="24"/>
      <c r="BP48" s="24"/>
      <c r="BQ48" s="24"/>
      <c r="BR48" s="24"/>
      <c r="BS48" s="24"/>
      <c r="BT48" s="24"/>
      <c r="BU48" s="24"/>
      <c r="BV48" s="24"/>
      <c r="BW48" s="24"/>
      <c r="BX48" s="24"/>
      <c r="BY48" s="24"/>
      <c r="BZ48" s="24"/>
      <c r="CA48" s="24"/>
      <c r="CB48" s="24"/>
      <c r="CC48" s="24"/>
      <c r="CD48" s="24"/>
      <c r="CE48" s="24"/>
      <c r="CF48" s="24"/>
      <c r="CG48" s="24"/>
      <c r="CH48" s="24"/>
      <c r="CI48" s="24"/>
      <c r="CJ48" s="24"/>
      <c r="CK48" s="24"/>
      <c r="CL48" s="24"/>
      <c r="CM48" s="24"/>
      <c r="CN48" s="24"/>
      <c r="CO48" s="24"/>
      <c r="CP48" s="24"/>
      <c r="CQ48" s="24"/>
      <c r="CR48" s="24"/>
      <c r="CS48" s="24"/>
      <c r="CT48" s="24"/>
      <c r="CU48" s="24"/>
      <c r="CV48" s="24"/>
      <c r="CW48" s="24"/>
      <c r="CX48" s="24"/>
    </row>
    <row r="49" spans="2:102" ht="14.25"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4"/>
      <c r="BC49" s="24"/>
      <c r="BD49" s="24"/>
      <c r="BE49" s="24"/>
      <c r="BF49" s="24"/>
      <c r="BG49" s="24"/>
      <c r="BH49" s="24"/>
      <c r="BI49" s="24"/>
      <c r="BJ49" s="24"/>
      <c r="BK49" s="24"/>
      <c r="BL49" s="24"/>
      <c r="BM49" s="24"/>
      <c r="BN49" s="24"/>
      <c r="BO49" s="24"/>
      <c r="BP49" s="24"/>
      <c r="BQ49" s="24"/>
      <c r="BR49" s="24"/>
      <c r="BS49" s="24"/>
      <c r="BT49" s="24"/>
      <c r="BU49" s="24"/>
      <c r="BV49" s="24"/>
      <c r="BW49" s="24"/>
      <c r="BX49" s="24"/>
      <c r="BY49" s="24"/>
      <c r="BZ49" s="24"/>
      <c r="CA49" s="24"/>
      <c r="CB49" s="24"/>
      <c r="CC49" s="24"/>
      <c r="CD49" s="24"/>
      <c r="CE49" s="24"/>
      <c r="CF49" s="24"/>
      <c r="CG49" s="24"/>
      <c r="CH49" s="24"/>
      <c r="CI49" s="24"/>
      <c r="CJ49" s="24"/>
      <c r="CK49" s="24"/>
      <c r="CL49" s="24"/>
      <c r="CM49" s="24"/>
      <c r="CN49" s="24"/>
      <c r="CO49" s="24"/>
      <c r="CP49" s="24"/>
      <c r="CQ49" s="24"/>
      <c r="CR49" s="24"/>
      <c r="CS49" s="24"/>
      <c r="CT49" s="24"/>
      <c r="CU49" s="24"/>
      <c r="CV49" s="24"/>
      <c r="CW49" s="24"/>
      <c r="CX49" s="24"/>
    </row>
    <row r="50" spans="2:102" ht="14.25"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24"/>
      <c r="BC50" s="24"/>
      <c r="BD50" s="24"/>
      <c r="BE50" s="24"/>
      <c r="BF50" s="24"/>
      <c r="BG50" s="24"/>
      <c r="BH50" s="24"/>
      <c r="BI50" s="24"/>
      <c r="BJ50" s="24"/>
      <c r="BK50" s="24"/>
      <c r="BL50" s="24"/>
      <c r="BM50" s="24"/>
      <c r="BN50" s="24"/>
      <c r="BO50" s="24"/>
      <c r="BP50" s="24"/>
      <c r="BQ50" s="24"/>
      <c r="BR50" s="24"/>
      <c r="BS50" s="24"/>
      <c r="BT50" s="24"/>
      <c r="BU50" s="24"/>
      <c r="BV50" s="24"/>
      <c r="BW50" s="24"/>
      <c r="BX50" s="24"/>
      <c r="BY50" s="24"/>
      <c r="BZ50" s="24"/>
      <c r="CA50" s="24"/>
      <c r="CB50" s="24"/>
      <c r="CC50" s="24"/>
      <c r="CD50" s="24"/>
      <c r="CE50" s="24"/>
      <c r="CF50" s="24"/>
      <c r="CG50" s="24"/>
      <c r="CH50" s="24"/>
      <c r="CI50" s="24"/>
      <c r="CJ50" s="24"/>
      <c r="CK50" s="24"/>
      <c r="CL50" s="24"/>
      <c r="CM50" s="24"/>
      <c r="CN50" s="24"/>
      <c r="CO50" s="24"/>
      <c r="CP50" s="24"/>
      <c r="CQ50" s="24"/>
      <c r="CR50" s="24"/>
      <c r="CS50" s="24"/>
      <c r="CT50" s="24"/>
      <c r="CU50" s="24"/>
      <c r="CV50" s="24"/>
      <c r="CW50" s="24"/>
      <c r="CX50" s="24"/>
    </row>
    <row r="51" spans="2:102" ht="14.25"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  <c r="BA51" s="24"/>
      <c r="BB51" s="24"/>
      <c r="BC51" s="24"/>
      <c r="BD51" s="24"/>
      <c r="BE51" s="24"/>
      <c r="BF51" s="24"/>
      <c r="BG51" s="24"/>
      <c r="BH51" s="24"/>
      <c r="BI51" s="24"/>
      <c r="BJ51" s="24"/>
      <c r="BK51" s="24"/>
      <c r="BL51" s="24"/>
      <c r="BM51" s="24"/>
      <c r="BN51" s="24"/>
      <c r="BO51" s="24"/>
      <c r="BP51" s="24"/>
      <c r="BQ51" s="24"/>
      <c r="BR51" s="24"/>
      <c r="BS51" s="24"/>
      <c r="BT51" s="24"/>
      <c r="BU51" s="24"/>
      <c r="BV51" s="24"/>
      <c r="BW51" s="24"/>
      <c r="BX51" s="24"/>
      <c r="BY51" s="24"/>
      <c r="BZ51" s="24"/>
      <c r="CA51" s="24"/>
      <c r="CB51" s="24"/>
      <c r="CC51" s="24"/>
      <c r="CD51" s="24"/>
      <c r="CE51" s="24"/>
      <c r="CF51" s="24"/>
      <c r="CG51" s="24"/>
      <c r="CH51" s="24"/>
      <c r="CI51" s="24"/>
      <c r="CJ51" s="24"/>
      <c r="CK51" s="24"/>
      <c r="CL51" s="24"/>
      <c r="CM51" s="24"/>
      <c r="CN51" s="24"/>
      <c r="CO51" s="24"/>
      <c r="CP51" s="24"/>
      <c r="CQ51" s="24"/>
      <c r="CR51" s="24"/>
      <c r="CS51" s="24"/>
      <c r="CT51" s="24"/>
      <c r="CU51" s="24"/>
      <c r="CV51" s="24"/>
      <c r="CW51" s="24"/>
      <c r="CX51" s="24"/>
    </row>
    <row r="52" spans="2:102" ht="14.25"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4"/>
      <c r="BB52" s="24"/>
      <c r="BC52" s="24"/>
      <c r="BD52" s="24"/>
      <c r="BE52" s="24"/>
      <c r="BF52" s="24"/>
      <c r="BG52" s="24"/>
      <c r="BH52" s="24"/>
      <c r="BI52" s="24"/>
      <c r="BJ52" s="24"/>
      <c r="BK52" s="24"/>
      <c r="BL52" s="24"/>
      <c r="BM52" s="24"/>
      <c r="BN52" s="24"/>
      <c r="BO52" s="24"/>
      <c r="BP52" s="24"/>
      <c r="BQ52" s="24"/>
      <c r="BR52" s="24"/>
      <c r="BS52" s="24"/>
      <c r="BT52" s="24"/>
      <c r="BU52" s="24"/>
      <c r="BV52" s="24"/>
      <c r="BW52" s="24"/>
      <c r="BX52" s="24"/>
      <c r="BY52" s="24"/>
      <c r="BZ52" s="24"/>
      <c r="CA52" s="24"/>
      <c r="CB52" s="24"/>
      <c r="CC52" s="24"/>
      <c r="CD52" s="24"/>
      <c r="CE52" s="24"/>
      <c r="CF52" s="24"/>
      <c r="CG52" s="24"/>
      <c r="CH52" s="24"/>
      <c r="CI52" s="24"/>
      <c r="CJ52" s="24"/>
      <c r="CK52" s="24"/>
      <c r="CL52" s="24"/>
      <c r="CM52" s="24"/>
      <c r="CN52" s="24"/>
      <c r="CO52" s="24"/>
      <c r="CP52" s="24"/>
      <c r="CQ52" s="24"/>
      <c r="CR52" s="24"/>
      <c r="CS52" s="24"/>
      <c r="CT52" s="24"/>
      <c r="CU52" s="24"/>
      <c r="CV52" s="24"/>
      <c r="CW52" s="24"/>
      <c r="CX52" s="24"/>
    </row>
    <row r="53" spans="2:102" ht="14.25"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  <c r="BA53" s="24"/>
      <c r="BB53" s="24"/>
      <c r="BC53" s="24"/>
      <c r="BD53" s="24"/>
      <c r="BE53" s="24"/>
      <c r="BF53" s="24"/>
      <c r="BG53" s="24"/>
      <c r="BH53" s="24"/>
      <c r="BI53" s="24"/>
      <c r="BJ53" s="24"/>
      <c r="BK53" s="24"/>
      <c r="BL53" s="24"/>
      <c r="BM53" s="24"/>
      <c r="BN53" s="24"/>
      <c r="BO53" s="24"/>
      <c r="BP53" s="24"/>
      <c r="BQ53" s="24"/>
      <c r="BR53" s="24"/>
      <c r="BS53" s="24"/>
      <c r="BT53" s="24"/>
      <c r="BU53" s="24"/>
      <c r="BV53" s="24"/>
      <c r="BW53" s="24"/>
      <c r="BX53" s="24"/>
      <c r="BY53" s="24"/>
      <c r="BZ53" s="24"/>
      <c r="CA53" s="24"/>
      <c r="CB53" s="24"/>
      <c r="CC53" s="24"/>
      <c r="CD53" s="24"/>
      <c r="CE53" s="24"/>
      <c r="CF53" s="24"/>
      <c r="CG53" s="24"/>
      <c r="CH53" s="24"/>
      <c r="CI53" s="24"/>
      <c r="CJ53" s="24"/>
      <c r="CK53" s="24"/>
      <c r="CL53" s="24"/>
      <c r="CM53" s="24"/>
      <c r="CN53" s="24"/>
      <c r="CO53" s="24"/>
      <c r="CP53" s="24"/>
      <c r="CQ53" s="24"/>
      <c r="CR53" s="24"/>
      <c r="CS53" s="24"/>
      <c r="CT53" s="24"/>
      <c r="CU53" s="24"/>
      <c r="CV53" s="24"/>
      <c r="CW53" s="24"/>
      <c r="CX53" s="24"/>
    </row>
    <row r="54" spans="2:102" ht="14.25"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  <c r="BA54" s="24"/>
      <c r="BB54" s="24"/>
      <c r="BC54" s="24"/>
      <c r="BD54" s="24"/>
      <c r="BE54" s="24"/>
      <c r="BF54" s="24"/>
      <c r="BG54" s="24"/>
      <c r="BH54" s="24"/>
      <c r="BI54" s="24"/>
      <c r="BJ54" s="24"/>
      <c r="BK54" s="24"/>
      <c r="BL54" s="24"/>
      <c r="BM54" s="24"/>
      <c r="BN54" s="24"/>
      <c r="BO54" s="24"/>
      <c r="BP54" s="24"/>
      <c r="BQ54" s="24"/>
      <c r="BR54" s="24"/>
      <c r="BS54" s="24"/>
      <c r="BT54" s="24"/>
      <c r="BU54" s="24"/>
      <c r="BV54" s="24"/>
      <c r="BW54" s="24"/>
      <c r="BX54" s="24"/>
      <c r="BY54" s="24"/>
      <c r="BZ54" s="24"/>
      <c r="CA54" s="24"/>
      <c r="CB54" s="24"/>
      <c r="CC54" s="24"/>
      <c r="CD54" s="24"/>
      <c r="CE54" s="24"/>
      <c r="CF54" s="24"/>
      <c r="CG54" s="24"/>
      <c r="CH54" s="24"/>
      <c r="CI54" s="24"/>
      <c r="CJ54" s="24"/>
      <c r="CK54" s="24"/>
      <c r="CL54" s="24"/>
      <c r="CM54" s="24"/>
      <c r="CN54" s="24"/>
      <c r="CO54" s="24"/>
      <c r="CP54" s="24"/>
      <c r="CQ54" s="24"/>
      <c r="CR54" s="24"/>
      <c r="CS54" s="24"/>
      <c r="CT54" s="24"/>
      <c r="CU54" s="24"/>
      <c r="CV54" s="24"/>
      <c r="CW54" s="24"/>
      <c r="CX54" s="24"/>
    </row>
    <row r="55" spans="2:102" ht="14.25"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  <c r="CQ55" s="24"/>
      <c r="CR55" s="24"/>
      <c r="CS55" s="24"/>
      <c r="CT55" s="24"/>
      <c r="CU55" s="24"/>
      <c r="CV55" s="24"/>
      <c r="CW55" s="24"/>
      <c r="CX55" s="24"/>
    </row>
    <row r="56" spans="2:102" ht="14.25"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  <c r="CQ56" s="24"/>
      <c r="CR56" s="24"/>
      <c r="CS56" s="24"/>
      <c r="CT56" s="24"/>
      <c r="CU56" s="24"/>
      <c r="CV56" s="24"/>
      <c r="CW56" s="24"/>
      <c r="CX56" s="24"/>
    </row>
    <row r="57" spans="2:102" ht="14.25"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  <c r="BA57" s="24"/>
      <c r="BB57" s="24"/>
      <c r="BC57" s="24"/>
      <c r="BD57" s="24"/>
      <c r="BE57" s="24"/>
      <c r="BF57" s="24"/>
      <c r="BG57" s="24"/>
      <c r="BH57" s="24"/>
      <c r="BI57" s="24"/>
      <c r="BJ57" s="24"/>
      <c r="BK57" s="24"/>
      <c r="BL57" s="24"/>
      <c r="BM57" s="24"/>
      <c r="BN57" s="24"/>
      <c r="BO57" s="24"/>
      <c r="BP57" s="24"/>
      <c r="BQ57" s="24"/>
      <c r="BR57" s="24"/>
      <c r="BS57" s="24"/>
      <c r="BT57" s="24"/>
      <c r="BU57" s="24"/>
      <c r="BV57" s="24"/>
      <c r="BW57" s="24"/>
      <c r="BX57" s="24"/>
      <c r="BY57" s="24"/>
      <c r="BZ57" s="24"/>
      <c r="CA57" s="24"/>
      <c r="CB57" s="24"/>
      <c r="CC57" s="24"/>
      <c r="CD57" s="24"/>
      <c r="CE57" s="24"/>
      <c r="CF57" s="24"/>
      <c r="CG57" s="24"/>
      <c r="CH57" s="24"/>
      <c r="CI57" s="24"/>
      <c r="CJ57" s="24"/>
      <c r="CK57" s="24"/>
      <c r="CL57" s="24"/>
      <c r="CM57" s="24"/>
      <c r="CN57" s="24"/>
      <c r="CO57" s="24"/>
      <c r="CP57" s="24"/>
      <c r="CQ57" s="24"/>
      <c r="CR57" s="24"/>
      <c r="CS57" s="24"/>
      <c r="CT57" s="24"/>
      <c r="CU57" s="24"/>
      <c r="CV57" s="24"/>
      <c r="CW57" s="24"/>
      <c r="CX57" s="24"/>
    </row>
    <row r="58" spans="2:102" ht="14.25"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AW58" s="24"/>
      <c r="AX58" s="24"/>
      <c r="AY58" s="24"/>
      <c r="AZ58" s="24"/>
      <c r="BA58" s="24"/>
      <c r="BB58" s="24"/>
      <c r="BC58" s="24"/>
      <c r="BD58" s="24"/>
      <c r="BE58" s="24"/>
      <c r="BF58" s="24"/>
      <c r="BG58" s="24"/>
      <c r="BH58" s="24"/>
      <c r="BI58" s="24"/>
      <c r="BJ58" s="24"/>
      <c r="BK58" s="24"/>
      <c r="BL58" s="24"/>
      <c r="BM58" s="24"/>
      <c r="BN58" s="24"/>
      <c r="BO58" s="24"/>
      <c r="BP58" s="24"/>
      <c r="BQ58" s="24"/>
      <c r="BR58" s="24"/>
      <c r="BS58" s="24"/>
      <c r="BT58" s="24"/>
      <c r="BU58" s="24"/>
      <c r="BV58" s="24"/>
      <c r="BW58" s="24"/>
      <c r="BX58" s="24"/>
      <c r="BY58" s="24"/>
      <c r="BZ58" s="24"/>
      <c r="CA58" s="24"/>
      <c r="CB58" s="24"/>
      <c r="CC58" s="24"/>
      <c r="CD58" s="24"/>
      <c r="CE58" s="24"/>
      <c r="CF58" s="24"/>
      <c r="CG58" s="24"/>
      <c r="CH58" s="24"/>
      <c r="CI58" s="24"/>
      <c r="CJ58" s="24"/>
      <c r="CK58" s="24"/>
      <c r="CL58" s="24"/>
      <c r="CM58" s="24"/>
      <c r="CN58" s="24"/>
      <c r="CO58" s="24"/>
      <c r="CP58" s="24"/>
      <c r="CQ58" s="24"/>
      <c r="CR58" s="24"/>
      <c r="CS58" s="24"/>
      <c r="CT58" s="24"/>
      <c r="CU58" s="24"/>
      <c r="CV58" s="24"/>
      <c r="CW58" s="24"/>
      <c r="CX58" s="24"/>
    </row>
    <row r="59" spans="2:102" ht="14.25"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24"/>
      <c r="AS59" s="24"/>
      <c r="AT59" s="24"/>
      <c r="AU59" s="24"/>
      <c r="AV59" s="24"/>
      <c r="AW59" s="24"/>
      <c r="AX59" s="24"/>
      <c r="AY59" s="24"/>
      <c r="AZ59" s="24"/>
      <c r="BA59" s="24"/>
      <c r="BB59" s="24"/>
      <c r="BC59" s="24"/>
      <c r="BD59" s="24"/>
      <c r="BE59" s="24"/>
      <c r="BF59" s="24"/>
      <c r="BG59" s="24"/>
      <c r="BH59" s="24"/>
      <c r="BI59" s="24"/>
      <c r="BJ59" s="24"/>
      <c r="BK59" s="24"/>
      <c r="BL59" s="24"/>
      <c r="BM59" s="24"/>
      <c r="BN59" s="24"/>
      <c r="BO59" s="24"/>
      <c r="BP59" s="24"/>
      <c r="BQ59" s="24"/>
      <c r="BR59" s="24"/>
      <c r="BS59" s="24"/>
      <c r="BT59" s="24"/>
      <c r="BU59" s="24"/>
      <c r="BV59" s="24"/>
      <c r="BW59" s="24"/>
      <c r="BX59" s="24"/>
      <c r="BY59" s="24"/>
      <c r="BZ59" s="24"/>
      <c r="CA59" s="24"/>
      <c r="CB59" s="24"/>
      <c r="CC59" s="24"/>
      <c r="CD59" s="24"/>
      <c r="CE59" s="24"/>
      <c r="CF59" s="24"/>
      <c r="CG59" s="24"/>
      <c r="CH59" s="24"/>
      <c r="CI59" s="24"/>
      <c r="CJ59" s="24"/>
      <c r="CK59" s="24"/>
      <c r="CL59" s="24"/>
      <c r="CM59" s="24"/>
      <c r="CN59" s="24"/>
      <c r="CO59" s="24"/>
      <c r="CP59" s="24"/>
      <c r="CQ59" s="24"/>
      <c r="CR59" s="24"/>
      <c r="CS59" s="24"/>
      <c r="CT59" s="24"/>
      <c r="CU59" s="24"/>
      <c r="CV59" s="24"/>
      <c r="CW59" s="24"/>
      <c r="CX59" s="24"/>
    </row>
    <row r="60" spans="2:102" ht="14.25"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24"/>
      <c r="AP60" s="24"/>
      <c r="AQ60" s="24"/>
      <c r="AR60" s="24"/>
      <c r="AS60" s="24"/>
      <c r="AT60" s="24"/>
      <c r="AU60" s="24"/>
      <c r="AV60" s="24"/>
      <c r="AW60" s="24"/>
      <c r="AX60" s="24"/>
      <c r="AY60" s="24"/>
      <c r="AZ60" s="24"/>
      <c r="BA60" s="24"/>
      <c r="BB60" s="24"/>
      <c r="BC60" s="24"/>
      <c r="BD60" s="24"/>
      <c r="BE60" s="24"/>
      <c r="BF60" s="24"/>
      <c r="BG60" s="24"/>
      <c r="BH60" s="24"/>
      <c r="BI60" s="24"/>
      <c r="BJ60" s="24"/>
      <c r="BK60" s="24"/>
      <c r="BL60" s="24"/>
      <c r="BM60" s="24"/>
      <c r="BN60" s="24"/>
      <c r="BO60" s="24"/>
      <c r="BP60" s="24"/>
      <c r="BQ60" s="24"/>
      <c r="BR60" s="24"/>
      <c r="BS60" s="24"/>
      <c r="BT60" s="24"/>
      <c r="BU60" s="24"/>
      <c r="BV60" s="24"/>
      <c r="BW60" s="24"/>
      <c r="BX60" s="24"/>
      <c r="BY60" s="24"/>
      <c r="BZ60" s="24"/>
      <c r="CA60" s="24"/>
      <c r="CB60" s="24"/>
      <c r="CC60" s="24"/>
      <c r="CD60" s="24"/>
      <c r="CE60" s="24"/>
      <c r="CF60" s="24"/>
      <c r="CG60" s="24"/>
      <c r="CH60" s="24"/>
      <c r="CI60" s="24"/>
      <c r="CJ60" s="24"/>
      <c r="CK60" s="24"/>
      <c r="CL60" s="24"/>
      <c r="CM60" s="24"/>
      <c r="CN60" s="24"/>
      <c r="CO60" s="24"/>
      <c r="CP60" s="24"/>
      <c r="CQ60" s="24"/>
      <c r="CR60" s="24"/>
      <c r="CS60" s="24"/>
      <c r="CT60" s="24"/>
      <c r="CU60" s="24"/>
      <c r="CV60" s="24"/>
      <c r="CW60" s="24"/>
      <c r="CX60" s="24"/>
    </row>
    <row r="61" spans="2:102" ht="14.25"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24"/>
      <c r="AP61" s="24"/>
      <c r="AQ61" s="24"/>
      <c r="AR61" s="24"/>
      <c r="AS61" s="24"/>
      <c r="AT61" s="24"/>
      <c r="AU61" s="24"/>
      <c r="AV61" s="24"/>
      <c r="AW61" s="24"/>
      <c r="AX61" s="24"/>
      <c r="AY61" s="24"/>
      <c r="AZ61" s="24"/>
      <c r="BA61" s="24"/>
      <c r="BB61" s="24"/>
      <c r="BC61" s="24"/>
      <c r="BD61" s="24"/>
      <c r="BE61" s="24"/>
      <c r="BF61" s="24"/>
      <c r="BG61" s="24"/>
      <c r="BH61" s="24"/>
      <c r="BI61" s="24"/>
      <c r="BJ61" s="24"/>
      <c r="BK61" s="24"/>
      <c r="BL61" s="24"/>
      <c r="BM61" s="24"/>
      <c r="BN61" s="24"/>
      <c r="BO61" s="24"/>
      <c r="BP61" s="24"/>
      <c r="BQ61" s="24"/>
      <c r="BR61" s="24"/>
      <c r="BS61" s="24"/>
      <c r="BT61" s="24"/>
      <c r="BU61" s="24"/>
      <c r="BV61" s="24"/>
      <c r="BW61" s="24"/>
      <c r="BX61" s="24"/>
      <c r="BY61" s="24"/>
      <c r="BZ61" s="24"/>
      <c r="CA61" s="24"/>
      <c r="CB61" s="24"/>
      <c r="CC61" s="24"/>
      <c r="CD61" s="24"/>
      <c r="CE61" s="24"/>
      <c r="CF61" s="24"/>
      <c r="CG61" s="24"/>
      <c r="CH61" s="24"/>
      <c r="CI61" s="24"/>
      <c r="CJ61" s="24"/>
      <c r="CK61" s="24"/>
      <c r="CL61" s="24"/>
      <c r="CM61" s="24"/>
      <c r="CN61" s="24"/>
      <c r="CO61" s="24"/>
      <c r="CP61" s="24"/>
      <c r="CQ61" s="24"/>
      <c r="CR61" s="24"/>
      <c r="CS61" s="24"/>
      <c r="CT61" s="24"/>
      <c r="CU61" s="24"/>
      <c r="CV61" s="24"/>
      <c r="CW61" s="24"/>
      <c r="CX61" s="24"/>
    </row>
    <row r="62" spans="2:102" ht="14.25"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  <c r="BD62" s="24"/>
      <c r="BE62" s="24"/>
      <c r="BF62" s="24"/>
      <c r="BG62" s="24"/>
      <c r="BH62" s="24"/>
      <c r="BI62" s="24"/>
      <c r="BJ62" s="24"/>
      <c r="BK62" s="24"/>
      <c r="BL62" s="24"/>
      <c r="BM62" s="24"/>
      <c r="BN62" s="24"/>
      <c r="BO62" s="24"/>
      <c r="BP62" s="24"/>
      <c r="BQ62" s="24"/>
      <c r="BR62" s="24"/>
      <c r="BS62" s="24"/>
      <c r="BT62" s="24"/>
      <c r="BU62" s="24"/>
      <c r="BV62" s="24"/>
      <c r="BW62" s="24"/>
      <c r="BX62" s="24"/>
      <c r="BY62" s="24"/>
      <c r="BZ62" s="24"/>
      <c r="CA62" s="24"/>
      <c r="CB62" s="24"/>
      <c r="CC62" s="24"/>
      <c r="CD62" s="24"/>
      <c r="CE62" s="24"/>
      <c r="CF62" s="24"/>
      <c r="CG62" s="24"/>
      <c r="CH62" s="24"/>
      <c r="CI62" s="24"/>
      <c r="CJ62" s="24"/>
      <c r="CK62" s="24"/>
      <c r="CL62" s="24"/>
      <c r="CM62" s="24"/>
      <c r="CN62" s="24"/>
      <c r="CO62" s="24"/>
      <c r="CP62" s="24"/>
      <c r="CQ62" s="24"/>
      <c r="CR62" s="24"/>
      <c r="CS62" s="24"/>
      <c r="CT62" s="24"/>
      <c r="CU62" s="24"/>
      <c r="CV62" s="24"/>
      <c r="CW62" s="24"/>
      <c r="CX62" s="24"/>
    </row>
    <row r="63" spans="2:102" ht="14.25"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24"/>
      <c r="BG63" s="24"/>
      <c r="BH63" s="24"/>
      <c r="BI63" s="24"/>
      <c r="BJ63" s="24"/>
      <c r="BK63" s="24"/>
      <c r="BL63" s="24"/>
      <c r="BM63" s="24"/>
      <c r="BN63" s="24"/>
      <c r="BO63" s="24"/>
      <c r="BP63" s="24"/>
      <c r="BQ63" s="24"/>
      <c r="BR63" s="24"/>
      <c r="BS63" s="24"/>
      <c r="BT63" s="24"/>
      <c r="BU63" s="24"/>
      <c r="BV63" s="24"/>
      <c r="BW63" s="24"/>
      <c r="BX63" s="24"/>
      <c r="BY63" s="24"/>
      <c r="BZ63" s="24"/>
      <c r="CA63" s="24"/>
      <c r="CB63" s="24"/>
      <c r="CC63" s="24"/>
      <c r="CD63" s="24"/>
      <c r="CE63" s="24"/>
      <c r="CF63" s="24"/>
      <c r="CG63" s="24"/>
      <c r="CH63" s="24"/>
      <c r="CI63" s="24"/>
      <c r="CJ63" s="24"/>
      <c r="CK63" s="24"/>
      <c r="CL63" s="24"/>
      <c r="CM63" s="24"/>
      <c r="CN63" s="24"/>
      <c r="CO63" s="24"/>
      <c r="CP63" s="24"/>
      <c r="CQ63" s="24"/>
      <c r="CR63" s="24"/>
      <c r="CS63" s="24"/>
      <c r="CT63" s="24"/>
      <c r="CU63" s="24"/>
      <c r="CV63" s="24"/>
      <c r="CW63" s="24"/>
      <c r="CX63" s="24"/>
    </row>
    <row r="64" spans="2:102" ht="14.25"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24"/>
      <c r="BG64" s="24"/>
      <c r="BH64" s="24"/>
      <c r="BI64" s="24"/>
      <c r="BJ64" s="24"/>
      <c r="BK64" s="24"/>
      <c r="BL64" s="24"/>
      <c r="BM64" s="24"/>
      <c r="BN64" s="24"/>
      <c r="BO64" s="24"/>
      <c r="BP64" s="24"/>
      <c r="BQ64" s="24"/>
      <c r="BR64" s="24"/>
      <c r="BS64" s="24"/>
      <c r="BT64" s="24"/>
      <c r="BU64" s="24"/>
      <c r="BV64" s="24"/>
      <c r="BW64" s="24"/>
      <c r="BX64" s="24"/>
      <c r="BY64" s="24"/>
      <c r="BZ64" s="24"/>
      <c r="CA64" s="24"/>
      <c r="CB64" s="24"/>
      <c r="CC64" s="24"/>
      <c r="CD64" s="24"/>
      <c r="CE64" s="24"/>
      <c r="CF64" s="24"/>
      <c r="CG64" s="24"/>
      <c r="CH64" s="24"/>
      <c r="CI64" s="24"/>
      <c r="CJ64" s="24"/>
      <c r="CK64" s="24"/>
      <c r="CL64" s="24"/>
      <c r="CM64" s="24"/>
      <c r="CN64" s="24"/>
      <c r="CO64" s="24"/>
      <c r="CP64" s="24"/>
      <c r="CQ64" s="24"/>
      <c r="CR64" s="24"/>
      <c r="CS64" s="24"/>
      <c r="CT64" s="24"/>
      <c r="CU64" s="24"/>
      <c r="CV64" s="24"/>
      <c r="CW64" s="24"/>
      <c r="CX64" s="24"/>
    </row>
    <row r="65" spans="2:102" ht="14.25"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4"/>
      <c r="BE65" s="24"/>
      <c r="BF65" s="24"/>
      <c r="BG65" s="24"/>
      <c r="BH65" s="24"/>
      <c r="BI65" s="24"/>
      <c r="BJ65" s="24"/>
      <c r="BK65" s="24"/>
      <c r="BL65" s="24"/>
      <c r="BM65" s="24"/>
      <c r="BN65" s="24"/>
      <c r="BO65" s="24"/>
      <c r="BP65" s="24"/>
      <c r="BQ65" s="24"/>
      <c r="BR65" s="24"/>
      <c r="BS65" s="24"/>
      <c r="BT65" s="24"/>
      <c r="BU65" s="24"/>
      <c r="BV65" s="24"/>
      <c r="BW65" s="24"/>
      <c r="BX65" s="24"/>
      <c r="BY65" s="24"/>
      <c r="BZ65" s="24"/>
      <c r="CA65" s="24"/>
      <c r="CB65" s="24"/>
      <c r="CC65" s="24"/>
      <c r="CD65" s="24"/>
      <c r="CE65" s="24"/>
      <c r="CF65" s="24"/>
      <c r="CG65" s="24"/>
      <c r="CH65" s="24"/>
      <c r="CI65" s="24"/>
      <c r="CJ65" s="24"/>
      <c r="CK65" s="24"/>
      <c r="CL65" s="24"/>
      <c r="CM65" s="24"/>
      <c r="CN65" s="24"/>
      <c r="CO65" s="24"/>
      <c r="CP65" s="24"/>
      <c r="CQ65" s="24"/>
      <c r="CR65" s="24"/>
      <c r="CS65" s="24"/>
      <c r="CT65" s="24"/>
      <c r="CU65" s="24"/>
      <c r="CV65" s="24"/>
      <c r="CW65" s="24"/>
      <c r="CX65" s="24"/>
    </row>
    <row r="66" spans="2:102" ht="14.25"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  <c r="BD66" s="24"/>
      <c r="BE66" s="24"/>
      <c r="BF66" s="24"/>
      <c r="BG66" s="24"/>
      <c r="BH66" s="24"/>
      <c r="BI66" s="24"/>
      <c r="BJ66" s="24"/>
      <c r="BK66" s="24"/>
      <c r="BL66" s="24"/>
      <c r="BM66" s="24"/>
      <c r="BN66" s="24"/>
      <c r="BO66" s="24"/>
      <c r="BP66" s="24"/>
      <c r="BQ66" s="24"/>
      <c r="BR66" s="24"/>
      <c r="BS66" s="24"/>
      <c r="BT66" s="24"/>
      <c r="BU66" s="24"/>
      <c r="BV66" s="24"/>
      <c r="BW66" s="24"/>
      <c r="BX66" s="24"/>
      <c r="BY66" s="24"/>
      <c r="BZ66" s="24"/>
      <c r="CA66" s="24"/>
      <c r="CB66" s="24"/>
      <c r="CC66" s="24"/>
      <c r="CD66" s="24"/>
      <c r="CE66" s="24"/>
      <c r="CF66" s="24"/>
      <c r="CG66" s="24"/>
      <c r="CH66" s="24"/>
      <c r="CI66" s="24"/>
      <c r="CJ66" s="24"/>
      <c r="CK66" s="24"/>
      <c r="CL66" s="24"/>
      <c r="CM66" s="24"/>
      <c r="CN66" s="24"/>
      <c r="CO66" s="24"/>
      <c r="CP66" s="24"/>
      <c r="CQ66" s="24"/>
      <c r="CR66" s="24"/>
      <c r="CS66" s="24"/>
      <c r="CT66" s="24"/>
      <c r="CU66" s="24"/>
      <c r="CV66" s="24"/>
      <c r="CW66" s="24"/>
      <c r="CX66" s="24"/>
    </row>
    <row r="67" spans="2:102" ht="14.25"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4"/>
      <c r="BA67" s="24"/>
      <c r="BB67" s="24"/>
      <c r="BC67" s="24"/>
      <c r="BD67" s="24"/>
      <c r="BE67" s="24"/>
      <c r="BF67" s="24"/>
      <c r="BG67" s="24"/>
      <c r="BH67" s="24"/>
      <c r="BI67" s="24"/>
      <c r="BJ67" s="24"/>
      <c r="BK67" s="24"/>
      <c r="BL67" s="24"/>
      <c r="BM67" s="24"/>
      <c r="BN67" s="24"/>
      <c r="BO67" s="24"/>
      <c r="BP67" s="24"/>
      <c r="BQ67" s="24"/>
      <c r="BR67" s="24"/>
      <c r="BS67" s="24"/>
      <c r="BT67" s="24"/>
      <c r="BU67" s="24"/>
      <c r="BV67" s="24"/>
      <c r="BW67" s="24"/>
      <c r="BX67" s="24"/>
      <c r="BY67" s="24"/>
      <c r="BZ67" s="24"/>
      <c r="CA67" s="24"/>
      <c r="CB67" s="24"/>
      <c r="CC67" s="24"/>
      <c r="CD67" s="24"/>
      <c r="CE67" s="24"/>
      <c r="CF67" s="24"/>
      <c r="CG67" s="24"/>
      <c r="CH67" s="24"/>
      <c r="CI67" s="24"/>
      <c r="CJ67" s="24"/>
      <c r="CK67" s="24"/>
      <c r="CL67" s="24"/>
      <c r="CM67" s="24"/>
      <c r="CN67" s="24"/>
      <c r="CO67" s="24"/>
      <c r="CP67" s="24"/>
      <c r="CQ67" s="24"/>
      <c r="CR67" s="24"/>
      <c r="CS67" s="24"/>
      <c r="CT67" s="24"/>
      <c r="CU67" s="24"/>
      <c r="CV67" s="24"/>
      <c r="CW67" s="24"/>
      <c r="CX67" s="24"/>
    </row>
    <row r="68" spans="2:102" ht="14.25"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  <c r="BA68" s="24"/>
      <c r="BB68" s="24"/>
      <c r="BC68" s="24"/>
      <c r="BD68" s="24"/>
      <c r="BE68" s="24"/>
      <c r="BF68" s="24"/>
      <c r="BG68" s="24"/>
      <c r="BH68" s="24"/>
      <c r="BI68" s="24"/>
      <c r="BJ68" s="24"/>
      <c r="BK68" s="24"/>
      <c r="BL68" s="24"/>
      <c r="BM68" s="24"/>
      <c r="BN68" s="24"/>
      <c r="BO68" s="24"/>
      <c r="BP68" s="24"/>
      <c r="BQ68" s="24"/>
      <c r="BR68" s="24"/>
      <c r="BS68" s="24"/>
      <c r="BT68" s="24"/>
      <c r="BU68" s="24"/>
      <c r="BV68" s="24"/>
      <c r="BW68" s="24"/>
      <c r="BX68" s="24"/>
      <c r="BY68" s="24"/>
      <c r="BZ68" s="24"/>
      <c r="CA68" s="24"/>
      <c r="CB68" s="24"/>
      <c r="CC68" s="24"/>
      <c r="CD68" s="24"/>
      <c r="CE68" s="24"/>
      <c r="CF68" s="24"/>
      <c r="CG68" s="24"/>
      <c r="CH68" s="24"/>
      <c r="CI68" s="24"/>
      <c r="CJ68" s="24"/>
      <c r="CK68" s="24"/>
      <c r="CL68" s="24"/>
      <c r="CM68" s="24"/>
      <c r="CN68" s="24"/>
      <c r="CO68" s="24"/>
      <c r="CP68" s="24"/>
      <c r="CQ68" s="24"/>
      <c r="CR68" s="24"/>
      <c r="CS68" s="24"/>
      <c r="CT68" s="24"/>
      <c r="CU68" s="24"/>
      <c r="CV68" s="24"/>
      <c r="CW68" s="24"/>
      <c r="CX68" s="24"/>
    </row>
    <row r="69" spans="2:102" ht="14.25"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K69" s="24"/>
      <c r="AL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24"/>
      <c r="BA69" s="24"/>
      <c r="BB69" s="24"/>
      <c r="BC69" s="24"/>
      <c r="BD69" s="24"/>
      <c r="BE69" s="24"/>
      <c r="BF69" s="24"/>
      <c r="BG69" s="24"/>
      <c r="BH69" s="24"/>
      <c r="BI69" s="24"/>
      <c r="BJ69" s="24"/>
      <c r="BK69" s="24"/>
      <c r="BL69" s="24"/>
      <c r="BM69" s="24"/>
      <c r="BN69" s="24"/>
      <c r="BO69" s="24"/>
      <c r="BP69" s="24"/>
      <c r="BQ69" s="24"/>
      <c r="BR69" s="24"/>
      <c r="BS69" s="24"/>
      <c r="BT69" s="24"/>
      <c r="BU69" s="24"/>
      <c r="BV69" s="24"/>
      <c r="BW69" s="24"/>
      <c r="BX69" s="24"/>
      <c r="BY69" s="24"/>
      <c r="BZ69" s="24"/>
      <c r="CA69" s="24"/>
      <c r="CB69" s="24"/>
      <c r="CC69" s="24"/>
      <c r="CD69" s="24"/>
      <c r="CE69" s="24"/>
      <c r="CF69" s="24"/>
      <c r="CG69" s="24"/>
      <c r="CH69" s="24"/>
      <c r="CI69" s="24"/>
      <c r="CJ69" s="24"/>
      <c r="CK69" s="24"/>
      <c r="CL69" s="24"/>
      <c r="CM69" s="24"/>
      <c r="CN69" s="24"/>
      <c r="CO69" s="24"/>
      <c r="CP69" s="24"/>
      <c r="CQ69" s="24"/>
      <c r="CR69" s="24"/>
      <c r="CS69" s="24"/>
      <c r="CT69" s="24"/>
      <c r="CU69" s="24"/>
      <c r="CV69" s="24"/>
      <c r="CW69" s="24"/>
      <c r="CX69" s="24"/>
    </row>
    <row r="70" spans="2:102" ht="14.25"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24"/>
      <c r="BA70" s="24"/>
      <c r="BB70" s="24"/>
      <c r="BC70" s="24"/>
      <c r="BD70" s="24"/>
      <c r="BE70" s="24"/>
      <c r="BF70" s="24"/>
      <c r="BG70" s="24"/>
      <c r="BH70" s="24"/>
      <c r="BI70" s="24"/>
      <c r="BJ70" s="24"/>
      <c r="BK70" s="24"/>
      <c r="BL70" s="24"/>
      <c r="BM70" s="24"/>
      <c r="BN70" s="24"/>
      <c r="BO70" s="24"/>
      <c r="BP70" s="24"/>
      <c r="BQ70" s="24"/>
      <c r="BR70" s="24"/>
      <c r="BS70" s="24"/>
      <c r="BT70" s="24"/>
      <c r="BU70" s="24"/>
      <c r="BV70" s="24"/>
      <c r="BW70" s="24"/>
      <c r="BX70" s="24"/>
      <c r="BY70" s="24"/>
      <c r="BZ70" s="24"/>
      <c r="CA70" s="24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  <c r="CQ70" s="24"/>
      <c r="CR70" s="24"/>
      <c r="CS70" s="24"/>
      <c r="CT70" s="24"/>
      <c r="CU70" s="24"/>
      <c r="CV70" s="24"/>
      <c r="CW70" s="24"/>
      <c r="CX70" s="24"/>
    </row>
    <row r="71" spans="2:102" ht="14.25"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  <c r="BA71" s="24"/>
      <c r="BB71" s="24"/>
      <c r="BC71" s="24"/>
      <c r="BD71" s="24"/>
      <c r="BE71" s="24"/>
      <c r="BF71" s="24"/>
      <c r="BG71" s="24"/>
      <c r="BH71" s="24"/>
      <c r="BI71" s="24"/>
      <c r="BJ71" s="24"/>
      <c r="BK71" s="24"/>
      <c r="BL71" s="24"/>
      <c r="BM71" s="24"/>
      <c r="BN71" s="24"/>
      <c r="BO71" s="24"/>
      <c r="BP71" s="24"/>
      <c r="BQ71" s="24"/>
      <c r="BR71" s="24"/>
      <c r="BS71" s="24"/>
      <c r="BT71" s="24"/>
      <c r="BU71" s="24"/>
      <c r="BV71" s="24"/>
      <c r="BW71" s="24"/>
      <c r="BX71" s="24"/>
      <c r="BY71" s="24"/>
      <c r="BZ71" s="24"/>
      <c r="CA71" s="24"/>
      <c r="CB71" s="24"/>
      <c r="CC71" s="24"/>
      <c r="CD71" s="24"/>
      <c r="CE71" s="24"/>
      <c r="CF71" s="24"/>
      <c r="CG71" s="24"/>
      <c r="CH71" s="24"/>
      <c r="CI71" s="24"/>
      <c r="CJ71" s="24"/>
      <c r="CK71" s="24"/>
      <c r="CL71" s="24"/>
      <c r="CM71" s="24"/>
      <c r="CN71" s="24"/>
      <c r="CO71" s="24"/>
      <c r="CP71" s="24"/>
      <c r="CQ71" s="24"/>
      <c r="CR71" s="24"/>
      <c r="CS71" s="24"/>
      <c r="CT71" s="24"/>
      <c r="CU71" s="24"/>
      <c r="CV71" s="24"/>
      <c r="CW71" s="24"/>
      <c r="CX71" s="24"/>
    </row>
    <row r="72" spans="2:102" ht="14.25"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  <c r="BF72" s="24"/>
      <c r="BG72" s="24"/>
      <c r="BH72" s="24"/>
      <c r="BI72" s="24"/>
      <c r="BJ72" s="24"/>
      <c r="BK72" s="24"/>
      <c r="BL72" s="24"/>
      <c r="BM72" s="24"/>
      <c r="BN72" s="24"/>
      <c r="BO72" s="24"/>
      <c r="BP72" s="24"/>
      <c r="BQ72" s="24"/>
      <c r="BR72" s="24"/>
      <c r="BS72" s="24"/>
      <c r="BT72" s="24"/>
      <c r="BU72" s="24"/>
      <c r="BV72" s="24"/>
      <c r="BW72" s="24"/>
      <c r="BX72" s="24"/>
      <c r="BY72" s="24"/>
      <c r="BZ72" s="24"/>
      <c r="CA72" s="24"/>
      <c r="CB72" s="24"/>
      <c r="CC72" s="24"/>
      <c r="CD72" s="24"/>
      <c r="CE72" s="24"/>
      <c r="CF72" s="24"/>
      <c r="CG72" s="24"/>
      <c r="CH72" s="24"/>
      <c r="CI72" s="24"/>
      <c r="CJ72" s="24"/>
      <c r="CK72" s="24"/>
      <c r="CL72" s="24"/>
      <c r="CM72" s="24"/>
      <c r="CN72" s="24"/>
      <c r="CO72" s="24"/>
      <c r="CP72" s="24"/>
      <c r="CQ72" s="24"/>
      <c r="CR72" s="24"/>
      <c r="CS72" s="24"/>
      <c r="CT72" s="24"/>
      <c r="CU72" s="24"/>
      <c r="CV72" s="24"/>
      <c r="CW72" s="24"/>
      <c r="CX72" s="24"/>
    </row>
    <row r="73" spans="2:102" ht="14.25"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  <c r="AT73" s="24"/>
      <c r="AU73" s="24"/>
      <c r="AV73" s="24"/>
      <c r="AW73" s="24"/>
      <c r="AX73" s="24"/>
      <c r="AY73" s="24"/>
      <c r="AZ73" s="24"/>
      <c r="BA73" s="24"/>
      <c r="BB73" s="24"/>
      <c r="BC73" s="24"/>
      <c r="BD73" s="24"/>
      <c r="BE73" s="24"/>
      <c r="BF73" s="24"/>
      <c r="BG73" s="24"/>
      <c r="BH73" s="24"/>
      <c r="BI73" s="24"/>
      <c r="BJ73" s="24"/>
      <c r="BK73" s="24"/>
      <c r="BL73" s="24"/>
      <c r="BM73" s="24"/>
      <c r="BN73" s="24"/>
      <c r="BO73" s="24"/>
      <c r="BP73" s="24"/>
      <c r="BQ73" s="24"/>
      <c r="BR73" s="24"/>
      <c r="BS73" s="24"/>
      <c r="BT73" s="24"/>
      <c r="BU73" s="24"/>
      <c r="BV73" s="24"/>
      <c r="BW73" s="24"/>
      <c r="BX73" s="24"/>
      <c r="BY73" s="24"/>
      <c r="BZ73" s="24"/>
      <c r="CA73" s="24"/>
      <c r="CB73" s="24"/>
      <c r="CC73" s="24"/>
      <c r="CD73" s="24"/>
      <c r="CE73" s="24"/>
      <c r="CF73" s="24"/>
      <c r="CG73" s="24"/>
      <c r="CH73" s="24"/>
      <c r="CI73" s="24"/>
      <c r="CJ73" s="24"/>
      <c r="CK73" s="24"/>
      <c r="CL73" s="24"/>
      <c r="CM73" s="24"/>
      <c r="CN73" s="24"/>
      <c r="CO73" s="24"/>
      <c r="CP73" s="24"/>
      <c r="CQ73" s="24"/>
      <c r="CR73" s="24"/>
      <c r="CS73" s="24"/>
      <c r="CT73" s="24"/>
      <c r="CU73" s="24"/>
      <c r="CV73" s="24"/>
      <c r="CW73" s="24"/>
      <c r="CX73" s="24"/>
    </row>
    <row r="74" spans="2:102" ht="14.25"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24"/>
      <c r="AI74" s="24"/>
      <c r="AJ74" s="24"/>
      <c r="AK74" s="24"/>
      <c r="AL74" s="24"/>
      <c r="AM74" s="24"/>
      <c r="AN74" s="24"/>
      <c r="AO74" s="24"/>
      <c r="AP74" s="24"/>
      <c r="AQ74" s="24"/>
      <c r="AR74" s="24"/>
      <c r="AS74" s="24"/>
      <c r="AT74" s="24"/>
      <c r="AU74" s="24"/>
      <c r="AV74" s="24"/>
      <c r="AW74" s="24"/>
      <c r="AX74" s="24"/>
      <c r="AY74" s="24"/>
      <c r="AZ74" s="24"/>
      <c r="BA74" s="24"/>
      <c r="BB74" s="24"/>
      <c r="BC74" s="24"/>
      <c r="BD74" s="24"/>
      <c r="BE74" s="24"/>
      <c r="BF74" s="24"/>
      <c r="BG74" s="24"/>
      <c r="BH74" s="24"/>
      <c r="BI74" s="24"/>
      <c r="BJ74" s="24"/>
      <c r="BK74" s="24"/>
      <c r="BL74" s="24"/>
      <c r="BM74" s="24"/>
      <c r="BN74" s="24"/>
      <c r="BO74" s="24"/>
      <c r="BP74" s="24"/>
      <c r="BQ74" s="24"/>
      <c r="BR74" s="24"/>
      <c r="BS74" s="24"/>
      <c r="BT74" s="24"/>
      <c r="BU74" s="24"/>
      <c r="BV74" s="24"/>
      <c r="BW74" s="24"/>
      <c r="BX74" s="24"/>
      <c r="BY74" s="24"/>
      <c r="BZ74" s="24"/>
      <c r="CA74" s="24"/>
      <c r="CB74" s="24"/>
      <c r="CC74" s="24"/>
      <c r="CD74" s="24"/>
      <c r="CE74" s="24"/>
      <c r="CF74" s="24"/>
      <c r="CG74" s="24"/>
      <c r="CH74" s="24"/>
      <c r="CI74" s="24"/>
      <c r="CJ74" s="24"/>
      <c r="CK74" s="24"/>
      <c r="CL74" s="24"/>
      <c r="CM74" s="24"/>
      <c r="CN74" s="24"/>
      <c r="CO74" s="24"/>
      <c r="CP74" s="24"/>
      <c r="CQ74" s="24"/>
      <c r="CR74" s="24"/>
      <c r="CS74" s="24"/>
      <c r="CT74" s="24"/>
      <c r="CU74" s="24"/>
      <c r="CV74" s="24"/>
      <c r="CW74" s="24"/>
      <c r="CX74" s="24"/>
    </row>
    <row r="75" spans="2:102" ht="14.25"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AI75" s="24"/>
      <c r="AJ75" s="24"/>
      <c r="AK75" s="24"/>
      <c r="AL75" s="24"/>
      <c r="AM75" s="24"/>
      <c r="AN75" s="24"/>
      <c r="AO75" s="24"/>
      <c r="AP75" s="24"/>
      <c r="AQ75" s="24"/>
      <c r="AR75" s="24"/>
      <c r="AS75" s="24"/>
      <c r="AT75" s="24"/>
      <c r="AU75" s="24"/>
      <c r="AV75" s="24"/>
      <c r="AW75" s="24"/>
      <c r="AX75" s="24"/>
      <c r="AY75" s="24"/>
      <c r="AZ75" s="24"/>
      <c r="BA75" s="24"/>
      <c r="BB75" s="24"/>
      <c r="BC75" s="24"/>
      <c r="BD75" s="24"/>
      <c r="BE75" s="24"/>
      <c r="BF75" s="24"/>
      <c r="BG75" s="24"/>
      <c r="BH75" s="24"/>
      <c r="BI75" s="24"/>
      <c r="BJ75" s="24"/>
      <c r="BK75" s="24"/>
      <c r="BL75" s="24"/>
      <c r="BM75" s="24"/>
      <c r="BN75" s="24"/>
      <c r="BO75" s="24"/>
      <c r="BP75" s="24"/>
      <c r="BQ75" s="24"/>
      <c r="BR75" s="24"/>
      <c r="BS75" s="24"/>
      <c r="BT75" s="24"/>
      <c r="BU75" s="24"/>
      <c r="BV75" s="24"/>
      <c r="BW75" s="24"/>
      <c r="BX75" s="24"/>
      <c r="BY75" s="24"/>
      <c r="BZ75" s="24"/>
      <c r="CA75" s="24"/>
      <c r="CB75" s="24"/>
      <c r="CC75" s="24"/>
      <c r="CD75" s="24"/>
      <c r="CE75" s="24"/>
      <c r="CF75" s="24"/>
      <c r="CG75" s="24"/>
      <c r="CH75" s="24"/>
      <c r="CI75" s="24"/>
      <c r="CJ75" s="24"/>
      <c r="CK75" s="24"/>
      <c r="CL75" s="24"/>
      <c r="CM75" s="24"/>
      <c r="CN75" s="24"/>
      <c r="CO75" s="24"/>
      <c r="CP75" s="24"/>
      <c r="CQ75" s="24"/>
      <c r="CR75" s="24"/>
      <c r="CS75" s="24"/>
      <c r="CT75" s="24"/>
      <c r="CU75" s="24"/>
      <c r="CV75" s="24"/>
      <c r="CW75" s="24"/>
      <c r="CX75" s="24"/>
    </row>
    <row r="76" spans="2:102" ht="14.25"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AI76" s="24"/>
      <c r="AJ76" s="24"/>
      <c r="AK76" s="24"/>
      <c r="AL76" s="24"/>
      <c r="AM76" s="24"/>
      <c r="AN76" s="24"/>
      <c r="AO76" s="24"/>
      <c r="AP76" s="24"/>
      <c r="AQ76" s="24"/>
      <c r="AR76" s="24"/>
      <c r="AS76" s="24"/>
      <c r="AT76" s="24"/>
      <c r="AU76" s="24"/>
      <c r="AV76" s="24"/>
      <c r="AW76" s="24"/>
      <c r="AX76" s="24"/>
      <c r="AY76" s="24"/>
      <c r="AZ76" s="24"/>
      <c r="BA76" s="24"/>
      <c r="BB76" s="24"/>
      <c r="BC76" s="24"/>
      <c r="BD76" s="24"/>
      <c r="BE76" s="24"/>
      <c r="BF76" s="24"/>
      <c r="BG76" s="24"/>
      <c r="BH76" s="24"/>
      <c r="BI76" s="24"/>
      <c r="BJ76" s="24"/>
      <c r="BK76" s="24"/>
      <c r="BL76" s="24"/>
      <c r="BM76" s="24"/>
      <c r="BN76" s="24"/>
      <c r="BO76" s="24"/>
      <c r="BP76" s="24"/>
      <c r="BQ76" s="24"/>
      <c r="BR76" s="24"/>
      <c r="BS76" s="24"/>
      <c r="BT76" s="24"/>
      <c r="BU76" s="24"/>
      <c r="BV76" s="24"/>
      <c r="BW76" s="24"/>
      <c r="BX76" s="24"/>
      <c r="BY76" s="24"/>
      <c r="BZ76" s="24"/>
      <c r="CA76" s="24"/>
      <c r="CB76" s="24"/>
      <c r="CC76" s="24"/>
      <c r="CD76" s="24"/>
      <c r="CE76" s="24"/>
      <c r="CF76" s="24"/>
      <c r="CG76" s="24"/>
      <c r="CH76" s="24"/>
      <c r="CI76" s="24"/>
      <c r="CJ76" s="24"/>
      <c r="CK76" s="24"/>
      <c r="CL76" s="24"/>
      <c r="CM76" s="24"/>
      <c r="CN76" s="24"/>
      <c r="CO76" s="24"/>
      <c r="CP76" s="24"/>
      <c r="CQ76" s="24"/>
      <c r="CR76" s="24"/>
      <c r="CS76" s="24"/>
      <c r="CT76" s="24"/>
      <c r="CU76" s="24"/>
      <c r="CV76" s="24"/>
      <c r="CW76" s="24"/>
      <c r="CX76" s="24"/>
    </row>
    <row r="77" spans="2:102" ht="14.25"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AV77" s="24"/>
      <c r="AW77" s="24"/>
      <c r="AX77" s="24"/>
      <c r="AY77" s="24"/>
      <c r="AZ77" s="24"/>
      <c r="BA77" s="24"/>
      <c r="BB77" s="24"/>
      <c r="BC77" s="24"/>
      <c r="BD77" s="24"/>
      <c r="BE77" s="24"/>
      <c r="BF77" s="24"/>
      <c r="BG77" s="24"/>
      <c r="BH77" s="24"/>
      <c r="BI77" s="24"/>
      <c r="BJ77" s="24"/>
      <c r="BK77" s="24"/>
      <c r="BL77" s="24"/>
      <c r="BM77" s="24"/>
      <c r="BN77" s="24"/>
      <c r="BO77" s="24"/>
      <c r="BP77" s="24"/>
      <c r="BQ77" s="24"/>
      <c r="BR77" s="24"/>
      <c r="BS77" s="24"/>
      <c r="BT77" s="24"/>
      <c r="BU77" s="24"/>
      <c r="BV77" s="24"/>
      <c r="BW77" s="24"/>
      <c r="BX77" s="24"/>
      <c r="BY77" s="24"/>
      <c r="BZ77" s="24"/>
      <c r="CA77" s="24"/>
      <c r="CB77" s="24"/>
      <c r="CC77" s="24"/>
      <c r="CD77" s="24"/>
      <c r="CE77" s="24"/>
      <c r="CF77" s="24"/>
      <c r="CG77" s="24"/>
      <c r="CH77" s="24"/>
      <c r="CI77" s="24"/>
      <c r="CJ77" s="24"/>
      <c r="CK77" s="24"/>
      <c r="CL77" s="24"/>
      <c r="CM77" s="24"/>
      <c r="CN77" s="24"/>
      <c r="CO77" s="24"/>
      <c r="CP77" s="24"/>
      <c r="CQ77" s="24"/>
      <c r="CR77" s="24"/>
      <c r="CS77" s="24"/>
      <c r="CT77" s="24"/>
      <c r="CU77" s="24"/>
      <c r="CV77" s="24"/>
      <c r="CW77" s="24"/>
      <c r="CX77" s="24"/>
    </row>
    <row r="78" spans="2:102" ht="14.25"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  <c r="AU78" s="24"/>
      <c r="AV78" s="24"/>
      <c r="AW78" s="24"/>
      <c r="AX78" s="24"/>
      <c r="AY78" s="24"/>
      <c r="AZ78" s="24"/>
      <c r="BA78" s="24"/>
      <c r="BB78" s="24"/>
      <c r="BC78" s="24"/>
      <c r="BD78" s="24"/>
      <c r="BE78" s="24"/>
      <c r="BF78" s="24"/>
      <c r="BG78" s="24"/>
      <c r="BH78" s="24"/>
      <c r="BI78" s="24"/>
      <c r="BJ78" s="24"/>
      <c r="BK78" s="24"/>
      <c r="BL78" s="24"/>
      <c r="BM78" s="24"/>
      <c r="BN78" s="24"/>
      <c r="BO78" s="24"/>
      <c r="BP78" s="24"/>
      <c r="BQ78" s="24"/>
      <c r="BR78" s="24"/>
      <c r="BS78" s="24"/>
      <c r="BT78" s="24"/>
      <c r="BU78" s="24"/>
      <c r="BV78" s="24"/>
      <c r="BW78" s="24"/>
      <c r="BX78" s="24"/>
      <c r="BY78" s="24"/>
      <c r="BZ78" s="24"/>
      <c r="CA78" s="24"/>
      <c r="CB78" s="24"/>
      <c r="CC78" s="24"/>
      <c r="CD78" s="24"/>
      <c r="CE78" s="24"/>
      <c r="CF78" s="24"/>
      <c r="CG78" s="24"/>
      <c r="CH78" s="24"/>
      <c r="CI78" s="24"/>
      <c r="CJ78" s="24"/>
      <c r="CK78" s="24"/>
      <c r="CL78" s="24"/>
      <c r="CM78" s="24"/>
      <c r="CN78" s="24"/>
      <c r="CO78" s="24"/>
      <c r="CP78" s="24"/>
      <c r="CQ78" s="24"/>
      <c r="CR78" s="24"/>
      <c r="CS78" s="24"/>
      <c r="CT78" s="24"/>
      <c r="CU78" s="24"/>
      <c r="CV78" s="24"/>
      <c r="CW78" s="24"/>
      <c r="CX78" s="24"/>
    </row>
    <row r="79" spans="2:102" ht="14.25"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  <c r="AT79" s="24"/>
      <c r="AU79" s="24"/>
      <c r="AV79" s="24"/>
      <c r="AW79" s="24"/>
      <c r="AX79" s="24"/>
      <c r="AY79" s="24"/>
      <c r="AZ79" s="24"/>
      <c r="BA79" s="24"/>
      <c r="BB79" s="24"/>
      <c r="BC79" s="24"/>
      <c r="BD79" s="24"/>
      <c r="BE79" s="24"/>
      <c r="BF79" s="24"/>
      <c r="BG79" s="24"/>
      <c r="BH79" s="24"/>
      <c r="BI79" s="24"/>
      <c r="BJ79" s="24"/>
      <c r="BK79" s="24"/>
      <c r="BL79" s="24"/>
      <c r="BM79" s="24"/>
      <c r="BN79" s="24"/>
      <c r="BO79" s="24"/>
      <c r="BP79" s="24"/>
      <c r="BQ79" s="24"/>
      <c r="BR79" s="24"/>
      <c r="BS79" s="24"/>
      <c r="BT79" s="24"/>
      <c r="BU79" s="24"/>
      <c r="BV79" s="24"/>
      <c r="BW79" s="24"/>
      <c r="BX79" s="24"/>
      <c r="BY79" s="24"/>
      <c r="BZ79" s="24"/>
      <c r="CA79" s="24"/>
      <c r="CB79" s="24"/>
      <c r="CC79" s="24"/>
      <c r="CD79" s="24"/>
      <c r="CE79" s="24"/>
      <c r="CF79" s="24"/>
      <c r="CG79" s="24"/>
      <c r="CH79" s="24"/>
      <c r="CI79" s="24"/>
      <c r="CJ79" s="24"/>
      <c r="CK79" s="24"/>
      <c r="CL79" s="24"/>
      <c r="CM79" s="24"/>
      <c r="CN79" s="24"/>
      <c r="CO79" s="24"/>
      <c r="CP79" s="24"/>
      <c r="CQ79" s="24"/>
      <c r="CR79" s="24"/>
      <c r="CS79" s="24"/>
      <c r="CT79" s="24"/>
      <c r="CU79" s="24"/>
      <c r="CV79" s="24"/>
      <c r="CW79" s="24"/>
      <c r="CX79" s="24"/>
    </row>
    <row r="80" spans="2:102" ht="14.25"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24"/>
      <c r="CS80" s="24"/>
      <c r="CT80" s="24"/>
      <c r="CU80" s="24"/>
      <c r="CV80" s="24"/>
      <c r="CW80" s="24"/>
      <c r="CX80" s="24"/>
    </row>
    <row r="81" spans="2:102" ht="14.25"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24"/>
      <c r="CS81" s="24"/>
      <c r="CT81" s="24"/>
      <c r="CU81" s="24"/>
      <c r="CV81" s="24"/>
      <c r="CW81" s="24"/>
      <c r="CX81" s="24"/>
    </row>
    <row r="82" spans="2:102" ht="14.25"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  <c r="AS82" s="24"/>
      <c r="AT82" s="24"/>
      <c r="AU82" s="24"/>
      <c r="AV82" s="24"/>
      <c r="AW82" s="24"/>
      <c r="AX82" s="24"/>
      <c r="AY82" s="24"/>
      <c r="AZ82" s="24"/>
      <c r="BA82" s="24"/>
      <c r="BB82" s="24"/>
      <c r="BC82" s="24"/>
      <c r="BD82" s="24"/>
      <c r="BE82" s="24"/>
      <c r="BF82" s="24"/>
      <c r="BG82" s="24"/>
      <c r="BH82" s="24"/>
      <c r="BI82" s="24"/>
      <c r="BJ82" s="24"/>
      <c r="BK82" s="24"/>
      <c r="BL82" s="24"/>
      <c r="BM82" s="24"/>
      <c r="BN82" s="24"/>
      <c r="BO82" s="24"/>
      <c r="BP82" s="24"/>
      <c r="BQ82" s="24"/>
      <c r="BR82" s="24"/>
      <c r="BS82" s="24"/>
      <c r="BT82" s="24"/>
      <c r="BU82" s="24"/>
      <c r="BV82" s="24"/>
      <c r="BW82" s="24"/>
      <c r="BX82" s="24"/>
      <c r="BY82" s="24"/>
      <c r="BZ82" s="24"/>
      <c r="CA82" s="24"/>
      <c r="CB82" s="24"/>
      <c r="CC82" s="24"/>
      <c r="CD82" s="24"/>
      <c r="CE82" s="24"/>
      <c r="CF82" s="24"/>
      <c r="CG82" s="24"/>
      <c r="CH82" s="24"/>
      <c r="CI82" s="24"/>
      <c r="CJ82" s="24"/>
      <c r="CK82" s="24"/>
      <c r="CL82" s="24"/>
      <c r="CM82" s="24"/>
      <c r="CN82" s="24"/>
      <c r="CO82" s="24"/>
      <c r="CP82" s="24"/>
      <c r="CQ82" s="24"/>
      <c r="CR82" s="24"/>
      <c r="CS82" s="24"/>
      <c r="CT82" s="24"/>
      <c r="CU82" s="24"/>
      <c r="CV82" s="24"/>
      <c r="CW82" s="24"/>
      <c r="CX82" s="24"/>
    </row>
    <row r="83" spans="2:102" ht="14.25"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  <c r="AS83" s="24"/>
      <c r="AT83" s="24"/>
      <c r="AU83" s="24"/>
      <c r="AV83" s="24"/>
      <c r="AW83" s="24"/>
      <c r="AX83" s="24"/>
      <c r="AY83" s="24"/>
      <c r="AZ83" s="24"/>
      <c r="BA83" s="24"/>
      <c r="BB83" s="24"/>
      <c r="BC83" s="24"/>
      <c r="BD83" s="24"/>
      <c r="BE83" s="24"/>
      <c r="BF83" s="24"/>
      <c r="BG83" s="24"/>
      <c r="BH83" s="24"/>
      <c r="BI83" s="24"/>
      <c r="BJ83" s="24"/>
      <c r="BK83" s="24"/>
      <c r="BL83" s="24"/>
      <c r="BM83" s="24"/>
      <c r="BN83" s="24"/>
      <c r="BO83" s="24"/>
      <c r="BP83" s="24"/>
      <c r="BQ83" s="24"/>
      <c r="BR83" s="24"/>
      <c r="BS83" s="24"/>
      <c r="BT83" s="24"/>
      <c r="BU83" s="24"/>
      <c r="BV83" s="24"/>
      <c r="BW83" s="24"/>
      <c r="BX83" s="24"/>
      <c r="BY83" s="24"/>
      <c r="BZ83" s="24"/>
      <c r="CA83" s="24"/>
      <c r="CB83" s="24"/>
      <c r="CC83" s="24"/>
      <c r="CD83" s="24"/>
      <c r="CE83" s="24"/>
      <c r="CF83" s="24"/>
      <c r="CG83" s="24"/>
      <c r="CH83" s="24"/>
      <c r="CI83" s="24"/>
      <c r="CJ83" s="24"/>
      <c r="CK83" s="24"/>
      <c r="CL83" s="24"/>
      <c r="CM83" s="24"/>
      <c r="CN83" s="24"/>
      <c r="CO83" s="24"/>
      <c r="CP83" s="24"/>
      <c r="CQ83" s="24"/>
      <c r="CR83" s="24"/>
      <c r="CS83" s="24"/>
      <c r="CT83" s="24"/>
      <c r="CU83" s="24"/>
      <c r="CV83" s="24"/>
      <c r="CW83" s="24"/>
      <c r="CX83" s="24"/>
    </row>
    <row r="84" spans="2:102" ht="14.25"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  <c r="AT84" s="24"/>
      <c r="AU84" s="24"/>
      <c r="AV84" s="24"/>
      <c r="AW84" s="24"/>
      <c r="AX84" s="24"/>
      <c r="AY84" s="24"/>
      <c r="AZ84" s="24"/>
      <c r="BA84" s="24"/>
      <c r="BB84" s="24"/>
      <c r="BC84" s="24"/>
      <c r="BD84" s="24"/>
      <c r="BE84" s="24"/>
      <c r="BF84" s="24"/>
      <c r="BG84" s="24"/>
      <c r="BH84" s="24"/>
      <c r="BI84" s="24"/>
      <c r="BJ84" s="24"/>
      <c r="BK84" s="24"/>
      <c r="BL84" s="24"/>
      <c r="BM84" s="24"/>
      <c r="BN84" s="24"/>
      <c r="BO84" s="24"/>
      <c r="BP84" s="24"/>
      <c r="BQ84" s="24"/>
      <c r="BR84" s="24"/>
      <c r="BS84" s="24"/>
      <c r="BT84" s="24"/>
      <c r="BU84" s="24"/>
      <c r="BV84" s="24"/>
      <c r="BW84" s="24"/>
      <c r="BX84" s="24"/>
      <c r="BY84" s="24"/>
      <c r="BZ84" s="24"/>
      <c r="CA84" s="24"/>
      <c r="CB84" s="24"/>
      <c r="CC84" s="24"/>
      <c r="CD84" s="24"/>
      <c r="CE84" s="24"/>
      <c r="CF84" s="24"/>
      <c r="CG84" s="24"/>
      <c r="CH84" s="24"/>
      <c r="CI84" s="24"/>
      <c r="CJ84" s="24"/>
      <c r="CK84" s="24"/>
      <c r="CL84" s="24"/>
      <c r="CM84" s="24"/>
      <c r="CN84" s="24"/>
      <c r="CO84" s="24"/>
      <c r="CP84" s="24"/>
      <c r="CQ84" s="24"/>
      <c r="CR84" s="24"/>
      <c r="CS84" s="24"/>
      <c r="CT84" s="24"/>
      <c r="CU84" s="24"/>
      <c r="CV84" s="24"/>
      <c r="CW84" s="24"/>
      <c r="CX84" s="24"/>
    </row>
    <row r="85" spans="2:102" ht="14.25"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  <c r="AS85" s="24"/>
      <c r="AT85" s="24"/>
      <c r="AU85" s="24"/>
      <c r="AV85" s="24"/>
      <c r="AW85" s="24"/>
      <c r="AX85" s="24"/>
      <c r="AY85" s="24"/>
      <c r="AZ85" s="24"/>
      <c r="BA85" s="24"/>
      <c r="BB85" s="24"/>
      <c r="BC85" s="24"/>
      <c r="BD85" s="24"/>
      <c r="BE85" s="24"/>
      <c r="BF85" s="24"/>
      <c r="BG85" s="24"/>
      <c r="BH85" s="24"/>
      <c r="BI85" s="24"/>
      <c r="BJ85" s="24"/>
      <c r="BK85" s="24"/>
      <c r="BL85" s="24"/>
      <c r="BM85" s="24"/>
      <c r="BN85" s="24"/>
      <c r="BO85" s="24"/>
      <c r="BP85" s="24"/>
      <c r="BQ85" s="24"/>
      <c r="BR85" s="24"/>
      <c r="BS85" s="24"/>
      <c r="BT85" s="24"/>
      <c r="BU85" s="24"/>
      <c r="BV85" s="24"/>
      <c r="BW85" s="24"/>
      <c r="BX85" s="24"/>
      <c r="BY85" s="24"/>
      <c r="BZ85" s="24"/>
      <c r="CA85" s="24"/>
      <c r="CB85" s="24"/>
      <c r="CC85" s="24"/>
      <c r="CD85" s="24"/>
      <c r="CE85" s="24"/>
      <c r="CF85" s="24"/>
      <c r="CG85" s="24"/>
      <c r="CH85" s="24"/>
      <c r="CI85" s="24"/>
      <c r="CJ85" s="24"/>
      <c r="CK85" s="24"/>
      <c r="CL85" s="24"/>
      <c r="CM85" s="24"/>
      <c r="CN85" s="24"/>
      <c r="CO85" s="24"/>
      <c r="CP85" s="24"/>
      <c r="CQ85" s="24"/>
      <c r="CR85" s="24"/>
      <c r="CS85" s="24"/>
      <c r="CT85" s="24"/>
      <c r="CU85" s="24"/>
      <c r="CV85" s="24"/>
      <c r="CW85" s="24"/>
      <c r="CX85" s="24"/>
    </row>
    <row r="86" spans="2:102" ht="14.25"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24"/>
      <c r="AK86" s="24"/>
      <c r="AL86" s="24"/>
      <c r="AM86" s="24"/>
      <c r="AN86" s="24"/>
      <c r="AO86" s="24"/>
      <c r="AP86" s="24"/>
      <c r="AQ86" s="24"/>
      <c r="AR86" s="24"/>
      <c r="AS86" s="24"/>
      <c r="AT86" s="24"/>
      <c r="AU86" s="24"/>
      <c r="AV86" s="24"/>
      <c r="AW86" s="24"/>
      <c r="AX86" s="24"/>
      <c r="AY86" s="24"/>
      <c r="AZ86" s="24"/>
      <c r="BA86" s="24"/>
      <c r="BB86" s="24"/>
      <c r="BC86" s="24"/>
      <c r="BD86" s="24"/>
      <c r="BE86" s="24"/>
      <c r="BF86" s="24"/>
      <c r="BG86" s="24"/>
      <c r="BH86" s="24"/>
      <c r="BI86" s="24"/>
      <c r="BJ86" s="24"/>
      <c r="BK86" s="24"/>
      <c r="BL86" s="24"/>
      <c r="BM86" s="24"/>
      <c r="BN86" s="24"/>
      <c r="BO86" s="24"/>
      <c r="BP86" s="24"/>
      <c r="BQ86" s="24"/>
      <c r="BR86" s="24"/>
      <c r="BS86" s="24"/>
      <c r="BT86" s="24"/>
      <c r="BU86" s="24"/>
      <c r="BV86" s="24"/>
      <c r="BW86" s="24"/>
      <c r="BX86" s="24"/>
      <c r="BY86" s="24"/>
      <c r="BZ86" s="24"/>
      <c r="CA86" s="24"/>
      <c r="CB86" s="24"/>
      <c r="CC86" s="24"/>
      <c r="CD86" s="24"/>
      <c r="CE86" s="24"/>
      <c r="CF86" s="24"/>
      <c r="CG86" s="24"/>
      <c r="CH86" s="24"/>
      <c r="CI86" s="24"/>
      <c r="CJ86" s="24"/>
      <c r="CK86" s="24"/>
      <c r="CL86" s="24"/>
      <c r="CM86" s="24"/>
      <c r="CN86" s="24"/>
      <c r="CO86" s="24"/>
      <c r="CP86" s="24"/>
      <c r="CQ86" s="24"/>
      <c r="CR86" s="24"/>
      <c r="CS86" s="24"/>
      <c r="CT86" s="24"/>
      <c r="CU86" s="24"/>
      <c r="CV86" s="24"/>
      <c r="CW86" s="24"/>
      <c r="CX86" s="24"/>
    </row>
    <row r="87" spans="2:102" ht="14.25"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4"/>
      <c r="AI87" s="24"/>
      <c r="AJ87" s="24"/>
      <c r="AK87" s="24"/>
      <c r="AL87" s="24"/>
      <c r="AM87" s="24"/>
      <c r="AN87" s="24"/>
      <c r="AO87" s="24"/>
      <c r="AP87" s="24"/>
      <c r="AQ87" s="24"/>
      <c r="AR87" s="24"/>
      <c r="AS87" s="24"/>
      <c r="AT87" s="24"/>
      <c r="AU87" s="24"/>
      <c r="AV87" s="24"/>
      <c r="AW87" s="24"/>
      <c r="AX87" s="24"/>
      <c r="AY87" s="24"/>
      <c r="AZ87" s="24"/>
      <c r="BA87" s="24"/>
      <c r="BB87" s="24"/>
      <c r="BC87" s="24"/>
      <c r="BD87" s="24"/>
      <c r="BE87" s="24"/>
      <c r="BF87" s="24"/>
      <c r="BG87" s="24"/>
      <c r="BH87" s="24"/>
      <c r="BI87" s="24"/>
      <c r="BJ87" s="24"/>
      <c r="BK87" s="24"/>
      <c r="BL87" s="24"/>
      <c r="BM87" s="24"/>
      <c r="BN87" s="24"/>
      <c r="BO87" s="24"/>
      <c r="BP87" s="24"/>
      <c r="BQ87" s="24"/>
      <c r="BR87" s="24"/>
      <c r="BS87" s="24"/>
      <c r="BT87" s="24"/>
      <c r="BU87" s="24"/>
      <c r="BV87" s="24"/>
      <c r="BW87" s="24"/>
      <c r="BX87" s="24"/>
      <c r="BY87" s="24"/>
      <c r="BZ87" s="24"/>
      <c r="CA87" s="24"/>
      <c r="CB87" s="24"/>
      <c r="CC87" s="24"/>
      <c r="CD87" s="24"/>
      <c r="CE87" s="24"/>
      <c r="CF87" s="24"/>
      <c r="CG87" s="24"/>
      <c r="CH87" s="24"/>
      <c r="CI87" s="24"/>
      <c r="CJ87" s="24"/>
      <c r="CK87" s="24"/>
      <c r="CL87" s="24"/>
      <c r="CM87" s="24"/>
      <c r="CN87" s="24"/>
      <c r="CO87" s="24"/>
      <c r="CP87" s="24"/>
      <c r="CQ87" s="24"/>
      <c r="CR87" s="24"/>
      <c r="CS87" s="24"/>
      <c r="CT87" s="24"/>
      <c r="CU87" s="24"/>
      <c r="CV87" s="24"/>
      <c r="CW87" s="24"/>
      <c r="CX87" s="24"/>
    </row>
    <row r="88" spans="2:102" ht="14.25"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  <c r="AI88" s="24"/>
      <c r="AJ88" s="24"/>
      <c r="AK88" s="24"/>
      <c r="AL88" s="24"/>
      <c r="AM88" s="24"/>
      <c r="AN88" s="24"/>
      <c r="AO88" s="24"/>
      <c r="AP88" s="24"/>
      <c r="AQ88" s="24"/>
      <c r="AR88" s="24"/>
      <c r="AS88" s="24"/>
      <c r="AT88" s="24"/>
      <c r="AU88" s="24"/>
      <c r="AV88" s="24"/>
      <c r="AW88" s="24"/>
      <c r="AX88" s="24"/>
      <c r="AY88" s="24"/>
      <c r="AZ88" s="24"/>
      <c r="BA88" s="24"/>
      <c r="BB88" s="24"/>
      <c r="BC88" s="24"/>
      <c r="BD88" s="24"/>
      <c r="BE88" s="24"/>
      <c r="BF88" s="24"/>
      <c r="BG88" s="24"/>
      <c r="BH88" s="24"/>
      <c r="BI88" s="24"/>
      <c r="BJ88" s="24"/>
      <c r="BK88" s="24"/>
      <c r="BL88" s="24"/>
      <c r="BM88" s="24"/>
      <c r="BN88" s="24"/>
      <c r="BO88" s="24"/>
      <c r="BP88" s="24"/>
      <c r="BQ88" s="24"/>
      <c r="BR88" s="24"/>
      <c r="BS88" s="24"/>
      <c r="BT88" s="24"/>
      <c r="BU88" s="24"/>
      <c r="BV88" s="24"/>
      <c r="BW88" s="24"/>
      <c r="BX88" s="24"/>
      <c r="BY88" s="24"/>
      <c r="BZ88" s="24"/>
      <c r="CA88" s="24"/>
      <c r="CB88" s="24"/>
      <c r="CC88" s="24"/>
      <c r="CD88" s="24"/>
      <c r="CE88" s="24"/>
      <c r="CF88" s="24"/>
      <c r="CG88" s="24"/>
      <c r="CH88" s="24"/>
      <c r="CI88" s="24"/>
      <c r="CJ88" s="24"/>
      <c r="CK88" s="24"/>
      <c r="CL88" s="24"/>
      <c r="CM88" s="24"/>
      <c r="CN88" s="24"/>
      <c r="CO88" s="24"/>
      <c r="CP88" s="24"/>
      <c r="CQ88" s="24"/>
      <c r="CR88" s="24"/>
      <c r="CS88" s="24"/>
      <c r="CT88" s="24"/>
      <c r="CU88" s="24"/>
      <c r="CV88" s="24"/>
      <c r="CW88" s="24"/>
      <c r="CX88" s="24"/>
    </row>
    <row r="89" spans="2:102" ht="14.25"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  <c r="AS89" s="24"/>
      <c r="AT89" s="24"/>
      <c r="AU89" s="24"/>
      <c r="AV89" s="24"/>
      <c r="AW89" s="24"/>
      <c r="AX89" s="24"/>
      <c r="AY89" s="24"/>
      <c r="AZ89" s="24"/>
      <c r="BA89" s="24"/>
      <c r="BB89" s="24"/>
      <c r="BC89" s="24"/>
      <c r="BD89" s="24"/>
      <c r="BE89" s="24"/>
      <c r="BF89" s="24"/>
      <c r="BG89" s="24"/>
      <c r="BH89" s="24"/>
      <c r="BI89" s="24"/>
      <c r="BJ89" s="24"/>
      <c r="BK89" s="24"/>
      <c r="BL89" s="24"/>
      <c r="BM89" s="24"/>
      <c r="BN89" s="24"/>
      <c r="BO89" s="24"/>
      <c r="BP89" s="24"/>
      <c r="BQ89" s="24"/>
      <c r="BR89" s="24"/>
      <c r="BS89" s="24"/>
      <c r="BT89" s="24"/>
      <c r="BU89" s="24"/>
      <c r="BV89" s="24"/>
      <c r="BW89" s="24"/>
      <c r="BX89" s="24"/>
      <c r="BY89" s="24"/>
      <c r="BZ89" s="24"/>
      <c r="CA89" s="24"/>
      <c r="CB89" s="24"/>
      <c r="CC89" s="24"/>
      <c r="CD89" s="24"/>
      <c r="CE89" s="24"/>
      <c r="CF89" s="24"/>
      <c r="CG89" s="24"/>
      <c r="CH89" s="24"/>
      <c r="CI89" s="24"/>
      <c r="CJ89" s="24"/>
      <c r="CK89" s="24"/>
      <c r="CL89" s="24"/>
      <c r="CM89" s="24"/>
      <c r="CN89" s="24"/>
      <c r="CO89" s="24"/>
      <c r="CP89" s="24"/>
      <c r="CQ89" s="24"/>
      <c r="CR89" s="24"/>
      <c r="CS89" s="24"/>
      <c r="CT89" s="24"/>
      <c r="CU89" s="24"/>
      <c r="CV89" s="24"/>
      <c r="CW89" s="24"/>
      <c r="CX89" s="24"/>
    </row>
    <row r="90" spans="2:102" ht="14.25"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24"/>
      <c r="AG90" s="24"/>
      <c r="AH90" s="24"/>
      <c r="AI90" s="24"/>
      <c r="AJ90" s="24"/>
      <c r="AK90" s="24"/>
      <c r="AL90" s="24"/>
      <c r="AM90" s="24"/>
      <c r="AN90" s="24"/>
      <c r="AO90" s="24"/>
      <c r="AP90" s="24"/>
      <c r="AQ90" s="24"/>
      <c r="AR90" s="24"/>
      <c r="AS90" s="24"/>
      <c r="AT90" s="24"/>
      <c r="AU90" s="24"/>
      <c r="AV90" s="24"/>
      <c r="AW90" s="24"/>
      <c r="AX90" s="24"/>
      <c r="AY90" s="24"/>
      <c r="AZ90" s="24"/>
      <c r="BA90" s="24"/>
      <c r="BB90" s="24"/>
      <c r="BC90" s="24"/>
      <c r="BD90" s="24"/>
      <c r="BE90" s="24"/>
      <c r="BF90" s="24"/>
      <c r="BG90" s="24"/>
      <c r="BH90" s="24"/>
      <c r="BI90" s="24"/>
      <c r="BJ90" s="24"/>
      <c r="BK90" s="24"/>
      <c r="BL90" s="24"/>
      <c r="BM90" s="24"/>
      <c r="BN90" s="24"/>
      <c r="BO90" s="24"/>
      <c r="BP90" s="24"/>
      <c r="BQ90" s="24"/>
      <c r="BR90" s="24"/>
      <c r="BS90" s="24"/>
      <c r="BT90" s="24"/>
      <c r="BU90" s="24"/>
      <c r="BV90" s="24"/>
      <c r="BW90" s="24"/>
      <c r="BX90" s="24"/>
      <c r="BY90" s="24"/>
      <c r="BZ90" s="24"/>
      <c r="CA90" s="24"/>
      <c r="CB90" s="24"/>
      <c r="CC90" s="24"/>
      <c r="CD90" s="24"/>
      <c r="CE90" s="24"/>
      <c r="CF90" s="24"/>
      <c r="CG90" s="24"/>
      <c r="CH90" s="24"/>
      <c r="CI90" s="24"/>
      <c r="CJ90" s="24"/>
      <c r="CK90" s="24"/>
      <c r="CL90" s="24"/>
      <c r="CM90" s="24"/>
      <c r="CN90" s="24"/>
      <c r="CO90" s="24"/>
      <c r="CP90" s="24"/>
      <c r="CQ90" s="24"/>
      <c r="CR90" s="24"/>
      <c r="CS90" s="24"/>
      <c r="CT90" s="24"/>
      <c r="CU90" s="24"/>
      <c r="CV90" s="24"/>
      <c r="CW90" s="24"/>
      <c r="CX90" s="24"/>
    </row>
    <row r="91" spans="2:102" ht="14.25"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  <c r="AT91" s="24"/>
      <c r="AU91" s="24"/>
      <c r="AV91" s="24"/>
      <c r="AW91" s="24"/>
      <c r="AX91" s="24"/>
      <c r="AY91" s="24"/>
      <c r="AZ91" s="24"/>
      <c r="BA91" s="24"/>
      <c r="BB91" s="24"/>
      <c r="BC91" s="24"/>
      <c r="BD91" s="24"/>
      <c r="BE91" s="24"/>
      <c r="BF91" s="24"/>
      <c r="BG91" s="24"/>
      <c r="BH91" s="24"/>
      <c r="BI91" s="24"/>
      <c r="BJ91" s="24"/>
      <c r="BK91" s="24"/>
      <c r="BL91" s="24"/>
      <c r="BM91" s="24"/>
      <c r="BN91" s="24"/>
      <c r="BO91" s="24"/>
      <c r="BP91" s="24"/>
      <c r="BQ91" s="24"/>
      <c r="BR91" s="24"/>
      <c r="BS91" s="24"/>
      <c r="BT91" s="24"/>
      <c r="BU91" s="24"/>
      <c r="BV91" s="24"/>
      <c r="BW91" s="24"/>
      <c r="BX91" s="24"/>
      <c r="BY91" s="24"/>
      <c r="BZ91" s="24"/>
      <c r="CA91" s="24"/>
      <c r="CB91" s="24"/>
      <c r="CC91" s="24"/>
      <c r="CD91" s="24"/>
      <c r="CE91" s="24"/>
      <c r="CF91" s="24"/>
      <c r="CG91" s="24"/>
      <c r="CH91" s="24"/>
      <c r="CI91" s="24"/>
      <c r="CJ91" s="24"/>
      <c r="CK91" s="24"/>
      <c r="CL91" s="24"/>
      <c r="CM91" s="24"/>
      <c r="CN91" s="24"/>
      <c r="CO91" s="24"/>
      <c r="CP91" s="24"/>
      <c r="CQ91" s="24"/>
      <c r="CR91" s="24"/>
      <c r="CS91" s="24"/>
      <c r="CT91" s="24"/>
      <c r="CU91" s="24"/>
      <c r="CV91" s="24"/>
      <c r="CW91" s="24"/>
      <c r="CX91" s="24"/>
    </row>
    <row r="92" spans="2:102" ht="14.25">
      <c r="B92" s="24"/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24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24"/>
      <c r="AT92" s="24"/>
      <c r="AU92" s="24"/>
      <c r="AV92" s="24"/>
      <c r="AW92" s="24"/>
      <c r="AX92" s="24"/>
      <c r="AY92" s="24"/>
      <c r="AZ92" s="24"/>
      <c r="BA92" s="24"/>
      <c r="BB92" s="24"/>
      <c r="BC92" s="24"/>
      <c r="BD92" s="24"/>
      <c r="BE92" s="24"/>
      <c r="BF92" s="24"/>
      <c r="BG92" s="24"/>
      <c r="BH92" s="24"/>
      <c r="BI92" s="24"/>
      <c r="BJ92" s="24"/>
      <c r="BK92" s="24"/>
      <c r="BL92" s="24"/>
      <c r="BM92" s="24"/>
      <c r="BN92" s="24"/>
      <c r="BO92" s="24"/>
      <c r="BP92" s="24"/>
      <c r="BQ92" s="24"/>
      <c r="BR92" s="24"/>
      <c r="BS92" s="24"/>
      <c r="BT92" s="24"/>
      <c r="BU92" s="24"/>
      <c r="BV92" s="24"/>
      <c r="BW92" s="24"/>
      <c r="BX92" s="24"/>
      <c r="BY92" s="24"/>
      <c r="BZ92" s="24"/>
      <c r="CA92" s="24"/>
      <c r="CB92" s="24"/>
      <c r="CC92" s="24"/>
      <c r="CD92" s="24"/>
      <c r="CE92" s="24"/>
      <c r="CF92" s="24"/>
      <c r="CG92" s="24"/>
      <c r="CH92" s="24"/>
      <c r="CI92" s="24"/>
      <c r="CJ92" s="24"/>
      <c r="CK92" s="24"/>
      <c r="CL92" s="24"/>
      <c r="CM92" s="24"/>
      <c r="CN92" s="24"/>
      <c r="CO92" s="24"/>
      <c r="CP92" s="24"/>
      <c r="CQ92" s="24"/>
      <c r="CR92" s="24"/>
      <c r="CS92" s="24"/>
      <c r="CT92" s="24"/>
      <c r="CU92" s="24"/>
      <c r="CV92" s="24"/>
      <c r="CW92" s="24"/>
      <c r="CX92" s="24"/>
    </row>
    <row r="93" spans="2:102" ht="14.25">
      <c r="B93" s="24"/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24"/>
      <c r="AH93" s="24"/>
      <c r="AI93" s="24"/>
      <c r="AJ93" s="24"/>
      <c r="AK93" s="24"/>
      <c r="AL93" s="24"/>
      <c r="AM93" s="24"/>
      <c r="AN93" s="24"/>
      <c r="AO93" s="24"/>
      <c r="AP93" s="24"/>
      <c r="AQ93" s="24"/>
      <c r="AR93" s="24"/>
      <c r="AS93" s="24"/>
      <c r="AT93" s="24"/>
      <c r="AU93" s="24"/>
      <c r="AV93" s="24"/>
      <c r="AW93" s="24"/>
      <c r="AX93" s="24"/>
      <c r="AY93" s="24"/>
      <c r="AZ93" s="24"/>
      <c r="BA93" s="24"/>
      <c r="BB93" s="24"/>
      <c r="BC93" s="24"/>
      <c r="BD93" s="24"/>
      <c r="BE93" s="24"/>
      <c r="BF93" s="24"/>
      <c r="BG93" s="24"/>
      <c r="BH93" s="24"/>
      <c r="BI93" s="24"/>
      <c r="BJ93" s="24"/>
      <c r="BK93" s="24"/>
      <c r="BL93" s="24"/>
      <c r="BM93" s="24"/>
      <c r="BN93" s="24"/>
      <c r="BO93" s="24"/>
      <c r="BP93" s="24"/>
      <c r="BQ93" s="24"/>
      <c r="BR93" s="24"/>
      <c r="BS93" s="24"/>
      <c r="BT93" s="24"/>
      <c r="BU93" s="24"/>
      <c r="BV93" s="24"/>
      <c r="BW93" s="24"/>
      <c r="BX93" s="24"/>
      <c r="BY93" s="24"/>
      <c r="BZ93" s="24"/>
      <c r="CA93" s="24"/>
      <c r="CB93" s="24"/>
      <c r="CC93" s="24"/>
      <c r="CD93" s="24"/>
      <c r="CE93" s="24"/>
      <c r="CF93" s="24"/>
      <c r="CG93" s="24"/>
      <c r="CH93" s="24"/>
      <c r="CI93" s="24"/>
      <c r="CJ93" s="24"/>
      <c r="CK93" s="24"/>
      <c r="CL93" s="24"/>
      <c r="CM93" s="24"/>
      <c r="CN93" s="24"/>
      <c r="CO93" s="24"/>
      <c r="CP93" s="24"/>
      <c r="CQ93" s="24"/>
      <c r="CR93" s="24"/>
      <c r="CS93" s="24"/>
      <c r="CT93" s="24"/>
      <c r="CU93" s="24"/>
      <c r="CV93" s="24"/>
      <c r="CW93" s="24"/>
      <c r="CX93" s="24"/>
    </row>
    <row r="94" spans="2:102" ht="14.25">
      <c r="B94" s="24"/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24"/>
      <c r="AC94" s="24"/>
      <c r="AD94" s="24"/>
      <c r="AE94" s="24"/>
      <c r="AF94" s="24"/>
      <c r="AG94" s="24"/>
      <c r="AH94" s="24"/>
      <c r="AI94" s="24"/>
      <c r="AJ94" s="24"/>
      <c r="AK94" s="24"/>
      <c r="AL94" s="24"/>
      <c r="AM94" s="24"/>
      <c r="AN94" s="24"/>
      <c r="AO94" s="24"/>
      <c r="AP94" s="24"/>
      <c r="AQ94" s="24"/>
      <c r="AR94" s="24"/>
      <c r="AS94" s="24"/>
      <c r="AT94" s="24"/>
      <c r="AU94" s="24"/>
      <c r="AV94" s="24"/>
      <c r="AW94" s="24"/>
      <c r="AX94" s="24"/>
      <c r="AY94" s="24"/>
      <c r="AZ94" s="24"/>
      <c r="BA94" s="24"/>
      <c r="BB94" s="24"/>
      <c r="BC94" s="24"/>
      <c r="BD94" s="24"/>
      <c r="BE94" s="24"/>
      <c r="BF94" s="24"/>
      <c r="BG94" s="24"/>
      <c r="BH94" s="24"/>
      <c r="BI94" s="24"/>
      <c r="BJ94" s="24"/>
      <c r="BK94" s="24"/>
      <c r="BL94" s="24"/>
      <c r="BM94" s="24"/>
      <c r="BN94" s="24"/>
      <c r="BO94" s="24"/>
      <c r="BP94" s="24"/>
      <c r="BQ94" s="24"/>
      <c r="BR94" s="24"/>
      <c r="BS94" s="24"/>
      <c r="BT94" s="24"/>
      <c r="BU94" s="24"/>
      <c r="BV94" s="24"/>
      <c r="BW94" s="24"/>
      <c r="BX94" s="24"/>
      <c r="BY94" s="24"/>
      <c r="BZ94" s="24"/>
      <c r="CA94" s="24"/>
      <c r="CB94" s="24"/>
      <c r="CC94" s="24"/>
      <c r="CD94" s="24"/>
      <c r="CE94" s="24"/>
      <c r="CF94" s="24"/>
      <c r="CG94" s="24"/>
      <c r="CH94" s="24"/>
      <c r="CI94" s="24"/>
      <c r="CJ94" s="24"/>
      <c r="CK94" s="24"/>
      <c r="CL94" s="24"/>
      <c r="CM94" s="24"/>
      <c r="CN94" s="24"/>
      <c r="CO94" s="24"/>
      <c r="CP94" s="24"/>
      <c r="CQ94" s="24"/>
      <c r="CR94" s="24"/>
      <c r="CS94" s="24"/>
      <c r="CT94" s="24"/>
      <c r="CU94" s="24"/>
      <c r="CV94" s="24"/>
      <c r="CW94" s="24"/>
      <c r="CX94" s="24"/>
    </row>
    <row r="95" spans="2:102" ht="14.25">
      <c r="B95" s="24"/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F95" s="24"/>
      <c r="AG95" s="24"/>
      <c r="AH95" s="24"/>
      <c r="AI95" s="24"/>
      <c r="AJ95" s="24"/>
      <c r="AK95" s="24"/>
      <c r="AL95" s="24"/>
      <c r="AM95" s="24"/>
      <c r="AN95" s="24"/>
      <c r="AO95" s="24"/>
      <c r="AP95" s="24"/>
      <c r="AQ95" s="24"/>
      <c r="AR95" s="24"/>
      <c r="AS95" s="24"/>
      <c r="AT95" s="24"/>
      <c r="AU95" s="24"/>
      <c r="AV95" s="24"/>
      <c r="AW95" s="24"/>
      <c r="AX95" s="24"/>
      <c r="AY95" s="24"/>
      <c r="AZ95" s="24"/>
      <c r="BA95" s="24"/>
      <c r="BB95" s="24"/>
      <c r="BC95" s="24"/>
      <c r="BD95" s="24"/>
      <c r="BE95" s="24"/>
      <c r="BF95" s="24"/>
      <c r="BG95" s="24"/>
      <c r="BH95" s="24"/>
      <c r="BI95" s="24"/>
      <c r="BJ95" s="24"/>
      <c r="BK95" s="24"/>
      <c r="BL95" s="24"/>
      <c r="BM95" s="24"/>
      <c r="BN95" s="24"/>
      <c r="BO95" s="24"/>
      <c r="BP95" s="24"/>
      <c r="BQ95" s="24"/>
      <c r="BR95" s="24"/>
      <c r="BS95" s="24"/>
      <c r="BT95" s="24"/>
      <c r="BU95" s="24"/>
      <c r="BV95" s="24"/>
      <c r="BW95" s="24"/>
      <c r="BX95" s="24"/>
      <c r="BY95" s="24"/>
      <c r="BZ95" s="24"/>
      <c r="CA95" s="24"/>
      <c r="CB95" s="24"/>
      <c r="CC95" s="24"/>
      <c r="CD95" s="24"/>
      <c r="CE95" s="24"/>
      <c r="CF95" s="24"/>
      <c r="CG95" s="24"/>
      <c r="CH95" s="24"/>
      <c r="CI95" s="24"/>
      <c r="CJ95" s="24"/>
      <c r="CK95" s="24"/>
      <c r="CL95" s="24"/>
      <c r="CM95" s="24"/>
      <c r="CN95" s="24"/>
      <c r="CO95" s="24"/>
      <c r="CP95" s="24"/>
      <c r="CQ95" s="24"/>
      <c r="CR95" s="24"/>
      <c r="CS95" s="24"/>
      <c r="CT95" s="24"/>
      <c r="CU95" s="24"/>
      <c r="CV95" s="24"/>
      <c r="CW95" s="24"/>
      <c r="CX95" s="24"/>
    </row>
    <row r="96" spans="2:102" ht="14.25">
      <c r="B96" s="24"/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  <c r="AE96" s="24"/>
      <c r="AF96" s="24"/>
      <c r="AG96" s="24"/>
      <c r="AH96" s="24"/>
      <c r="AI96" s="24"/>
      <c r="AJ96" s="24"/>
      <c r="AK96" s="24"/>
      <c r="AL96" s="24"/>
      <c r="AM96" s="24"/>
      <c r="AN96" s="24"/>
      <c r="AO96" s="24"/>
      <c r="AP96" s="24"/>
      <c r="AQ96" s="24"/>
      <c r="AR96" s="24"/>
      <c r="AS96" s="24"/>
      <c r="AT96" s="24"/>
      <c r="AU96" s="24"/>
      <c r="AV96" s="24"/>
      <c r="AW96" s="24"/>
      <c r="AX96" s="24"/>
      <c r="AY96" s="24"/>
      <c r="AZ96" s="24"/>
      <c r="BA96" s="24"/>
      <c r="BB96" s="24"/>
      <c r="BC96" s="24"/>
      <c r="BD96" s="24"/>
      <c r="BE96" s="24"/>
      <c r="BF96" s="24"/>
      <c r="BG96" s="24"/>
      <c r="BH96" s="24"/>
      <c r="BI96" s="24"/>
      <c r="BJ96" s="24"/>
      <c r="BK96" s="24"/>
      <c r="BL96" s="24"/>
      <c r="BM96" s="24"/>
      <c r="BN96" s="24"/>
      <c r="BO96" s="24"/>
      <c r="BP96" s="24"/>
      <c r="BQ96" s="24"/>
      <c r="BR96" s="24"/>
      <c r="BS96" s="24"/>
      <c r="BT96" s="24"/>
      <c r="BU96" s="24"/>
      <c r="BV96" s="24"/>
      <c r="BW96" s="24"/>
      <c r="BX96" s="24"/>
      <c r="BY96" s="24"/>
      <c r="BZ96" s="24"/>
      <c r="CA96" s="24"/>
      <c r="CB96" s="24"/>
      <c r="CC96" s="24"/>
      <c r="CD96" s="24"/>
      <c r="CE96" s="24"/>
      <c r="CF96" s="24"/>
      <c r="CG96" s="24"/>
      <c r="CH96" s="24"/>
      <c r="CI96" s="24"/>
      <c r="CJ96" s="24"/>
      <c r="CK96" s="24"/>
      <c r="CL96" s="24"/>
      <c r="CM96" s="24"/>
      <c r="CN96" s="24"/>
      <c r="CO96" s="24"/>
      <c r="CP96" s="24"/>
      <c r="CQ96" s="24"/>
      <c r="CR96" s="24"/>
      <c r="CS96" s="24"/>
      <c r="CT96" s="24"/>
      <c r="CU96" s="24"/>
      <c r="CV96" s="24"/>
      <c r="CW96" s="24"/>
      <c r="CX96" s="24"/>
    </row>
    <row r="97" spans="2:102" ht="14.25">
      <c r="B97" s="24"/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24"/>
      <c r="AC97" s="24"/>
      <c r="AD97" s="24"/>
      <c r="AE97" s="24"/>
      <c r="AF97" s="24"/>
      <c r="AG97" s="24"/>
      <c r="AH97" s="24"/>
      <c r="AI97" s="24"/>
      <c r="AJ97" s="24"/>
      <c r="AK97" s="24"/>
      <c r="AL97" s="24"/>
      <c r="AM97" s="24"/>
      <c r="AN97" s="24"/>
      <c r="AO97" s="24"/>
      <c r="AP97" s="24"/>
      <c r="AQ97" s="24"/>
      <c r="AR97" s="24"/>
      <c r="AS97" s="24"/>
      <c r="AT97" s="24"/>
      <c r="AU97" s="24"/>
      <c r="AV97" s="24"/>
      <c r="AW97" s="24"/>
      <c r="AX97" s="24"/>
      <c r="AY97" s="24"/>
      <c r="AZ97" s="24"/>
      <c r="BA97" s="24"/>
      <c r="BB97" s="24"/>
      <c r="BC97" s="24"/>
      <c r="BD97" s="24"/>
      <c r="BE97" s="24"/>
      <c r="BF97" s="24"/>
      <c r="BG97" s="24"/>
      <c r="BH97" s="24"/>
      <c r="BI97" s="24"/>
      <c r="BJ97" s="24"/>
      <c r="BK97" s="24"/>
      <c r="BL97" s="24"/>
      <c r="BM97" s="24"/>
      <c r="BN97" s="24"/>
      <c r="BO97" s="24"/>
      <c r="BP97" s="24"/>
      <c r="BQ97" s="24"/>
      <c r="BR97" s="24"/>
      <c r="BS97" s="24"/>
      <c r="BT97" s="24"/>
      <c r="BU97" s="24"/>
      <c r="BV97" s="24"/>
      <c r="BW97" s="24"/>
      <c r="BX97" s="24"/>
      <c r="BY97" s="24"/>
      <c r="BZ97" s="24"/>
      <c r="CA97" s="24"/>
      <c r="CB97" s="24"/>
      <c r="CC97" s="24"/>
      <c r="CD97" s="24"/>
      <c r="CE97" s="24"/>
      <c r="CF97" s="24"/>
      <c r="CG97" s="24"/>
      <c r="CH97" s="24"/>
      <c r="CI97" s="24"/>
      <c r="CJ97" s="24"/>
      <c r="CK97" s="24"/>
      <c r="CL97" s="24"/>
      <c r="CM97" s="24"/>
      <c r="CN97" s="24"/>
      <c r="CO97" s="24"/>
      <c r="CP97" s="24"/>
      <c r="CQ97" s="24"/>
      <c r="CR97" s="24"/>
      <c r="CS97" s="24"/>
      <c r="CT97" s="24"/>
      <c r="CU97" s="24"/>
      <c r="CV97" s="24"/>
      <c r="CW97" s="24"/>
      <c r="CX97" s="24"/>
    </row>
    <row r="98" spans="2:102" ht="14.25">
      <c r="B98" s="24"/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24"/>
      <c r="AE98" s="24"/>
      <c r="AF98" s="24"/>
      <c r="AG98" s="24"/>
      <c r="AH98" s="24"/>
      <c r="AI98" s="24"/>
      <c r="AJ98" s="24"/>
      <c r="AK98" s="24"/>
      <c r="AL98" s="24"/>
      <c r="AM98" s="24"/>
      <c r="AN98" s="24"/>
      <c r="AO98" s="24"/>
      <c r="AP98" s="24"/>
      <c r="AQ98" s="24"/>
      <c r="AR98" s="24"/>
      <c r="AS98" s="24"/>
      <c r="AT98" s="24"/>
      <c r="AU98" s="24"/>
      <c r="AV98" s="24"/>
      <c r="AW98" s="24"/>
      <c r="AX98" s="24"/>
      <c r="AY98" s="24"/>
      <c r="AZ98" s="24"/>
      <c r="BA98" s="24"/>
      <c r="BB98" s="24"/>
      <c r="BC98" s="24"/>
      <c r="BD98" s="24"/>
      <c r="BE98" s="24"/>
      <c r="BF98" s="24"/>
      <c r="BG98" s="24"/>
      <c r="BH98" s="24"/>
      <c r="BI98" s="24"/>
      <c r="BJ98" s="24"/>
      <c r="BK98" s="24"/>
      <c r="BL98" s="24"/>
      <c r="BM98" s="24"/>
      <c r="BN98" s="24"/>
      <c r="BO98" s="24"/>
      <c r="BP98" s="24"/>
      <c r="BQ98" s="24"/>
      <c r="BR98" s="24"/>
      <c r="BS98" s="24"/>
      <c r="BT98" s="24"/>
      <c r="BU98" s="24"/>
      <c r="BV98" s="24"/>
      <c r="BW98" s="24"/>
      <c r="BX98" s="24"/>
      <c r="BY98" s="24"/>
      <c r="BZ98" s="24"/>
      <c r="CA98" s="24"/>
      <c r="CB98" s="24"/>
      <c r="CC98" s="24"/>
      <c r="CD98" s="24"/>
      <c r="CE98" s="24"/>
      <c r="CF98" s="24"/>
      <c r="CG98" s="24"/>
      <c r="CH98" s="24"/>
      <c r="CI98" s="24"/>
      <c r="CJ98" s="24"/>
      <c r="CK98" s="24"/>
      <c r="CL98" s="24"/>
      <c r="CM98" s="24"/>
      <c r="CN98" s="24"/>
      <c r="CO98" s="24"/>
      <c r="CP98" s="24"/>
      <c r="CQ98" s="24"/>
      <c r="CR98" s="24"/>
      <c r="CS98" s="24"/>
      <c r="CT98" s="24"/>
      <c r="CU98" s="24"/>
      <c r="CV98" s="24"/>
      <c r="CW98" s="24"/>
      <c r="CX98" s="24"/>
    </row>
    <row r="99" spans="2:102" ht="14.25"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  <c r="AA99" s="24"/>
      <c r="AB99" s="24"/>
      <c r="AC99" s="24"/>
      <c r="AD99" s="24"/>
      <c r="AE99" s="24"/>
      <c r="AF99" s="24"/>
      <c r="AG99" s="24"/>
      <c r="AH99" s="24"/>
      <c r="AI99" s="24"/>
      <c r="AJ99" s="24"/>
      <c r="AK99" s="24"/>
      <c r="AL99" s="24"/>
      <c r="AM99" s="24"/>
      <c r="AN99" s="24"/>
      <c r="AO99" s="24"/>
      <c r="AP99" s="24"/>
      <c r="AQ99" s="24"/>
      <c r="AR99" s="24"/>
      <c r="AS99" s="24"/>
      <c r="AT99" s="24"/>
      <c r="AU99" s="24"/>
      <c r="AV99" s="24"/>
      <c r="AW99" s="24"/>
      <c r="AX99" s="24"/>
      <c r="AY99" s="24"/>
      <c r="AZ99" s="24"/>
      <c r="BA99" s="24"/>
      <c r="BB99" s="24"/>
      <c r="BC99" s="24"/>
      <c r="BD99" s="24"/>
      <c r="BE99" s="24"/>
      <c r="BF99" s="24"/>
      <c r="BG99" s="24"/>
      <c r="BH99" s="24"/>
      <c r="BI99" s="24"/>
      <c r="BJ99" s="24"/>
      <c r="BK99" s="24"/>
      <c r="BL99" s="24"/>
      <c r="BM99" s="24"/>
      <c r="BN99" s="24"/>
      <c r="BO99" s="24"/>
      <c r="BP99" s="24"/>
      <c r="BQ99" s="24"/>
      <c r="BR99" s="24"/>
      <c r="BS99" s="24"/>
      <c r="BT99" s="24"/>
      <c r="BU99" s="24"/>
      <c r="BV99" s="24"/>
      <c r="BW99" s="24"/>
      <c r="BX99" s="24"/>
      <c r="BY99" s="24"/>
      <c r="BZ99" s="24"/>
      <c r="CA99" s="24"/>
      <c r="CB99" s="24"/>
      <c r="CC99" s="24"/>
      <c r="CD99" s="24"/>
      <c r="CE99" s="24"/>
      <c r="CF99" s="24"/>
      <c r="CG99" s="24"/>
      <c r="CH99" s="24"/>
      <c r="CI99" s="24"/>
      <c r="CJ99" s="24"/>
      <c r="CK99" s="24"/>
      <c r="CL99" s="24"/>
      <c r="CM99" s="24"/>
      <c r="CN99" s="24"/>
      <c r="CO99" s="24"/>
      <c r="CP99" s="24"/>
      <c r="CQ99" s="24"/>
      <c r="CR99" s="24"/>
      <c r="CS99" s="24"/>
      <c r="CT99" s="24"/>
      <c r="CU99" s="24"/>
      <c r="CV99" s="24"/>
      <c r="CW99" s="24"/>
      <c r="CX99" s="24"/>
    </row>
    <row r="100" spans="2:102" ht="14.25">
      <c r="B100" s="24"/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  <c r="AE100" s="24"/>
      <c r="AF100" s="24"/>
      <c r="AG100" s="24"/>
      <c r="AH100" s="24"/>
      <c r="AI100" s="24"/>
      <c r="AJ100" s="24"/>
      <c r="AK100" s="24"/>
      <c r="AL100" s="24"/>
      <c r="AM100" s="24"/>
      <c r="AN100" s="24"/>
      <c r="AO100" s="24"/>
      <c r="AP100" s="24"/>
      <c r="AQ100" s="24"/>
      <c r="AR100" s="24"/>
      <c r="AS100" s="24"/>
      <c r="AT100" s="24"/>
      <c r="AU100" s="24"/>
      <c r="AV100" s="24"/>
      <c r="AW100" s="24"/>
      <c r="AX100" s="24"/>
      <c r="AY100" s="24"/>
      <c r="AZ100" s="24"/>
      <c r="BA100" s="24"/>
      <c r="BB100" s="24"/>
      <c r="BC100" s="24"/>
      <c r="BD100" s="24"/>
      <c r="BE100" s="24"/>
      <c r="BF100" s="24"/>
      <c r="BG100" s="24"/>
      <c r="BH100" s="24"/>
      <c r="BI100" s="24"/>
      <c r="BJ100" s="24"/>
      <c r="BK100" s="24"/>
      <c r="BL100" s="24"/>
      <c r="BM100" s="24"/>
      <c r="BN100" s="24"/>
      <c r="BO100" s="24"/>
      <c r="BP100" s="24"/>
      <c r="BQ100" s="24"/>
      <c r="BR100" s="24"/>
      <c r="BS100" s="24"/>
      <c r="BT100" s="24"/>
      <c r="BU100" s="24"/>
      <c r="BV100" s="24"/>
      <c r="BW100" s="24"/>
      <c r="BX100" s="24"/>
      <c r="BY100" s="24"/>
      <c r="BZ100" s="24"/>
      <c r="CA100" s="24"/>
      <c r="CB100" s="24"/>
      <c r="CC100" s="24"/>
      <c r="CD100" s="24"/>
      <c r="CE100" s="24"/>
      <c r="CF100" s="24"/>
      <c r="CG100" s="24"/>
      <c r="CH100" s="24"/>
      <c r="CI100" s="24"/>
      <c r="CJ100" s="24"/>
      <c r="CK100" s="24"/>
      <c r="CL100" s="24"/>
      <c r="CM100" s="24"/>
      <c r="CN100" s="24"/>
      <c r="CO100" s="24"/>
      <c r="CP100" s="24"/>
      <c r="CQ100" s="24"/>
      <c r="CR100" s="24"/>
      <c r="CS100" s="24"/>
      <c r="CT100" s="24"/>
      <c r="CU100" s="24"/>
      <c r="CV100" s="24"/>
      <c r="CW100" s="24"/>
      <c r="CX100" s="24"/>
    </row>
    <row r="101" spans="2:102" ht="14.25">
      <c r="B101" s="24"/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  <c r="AD101" s="24"/>
      <c r="AE101" s="24"/>
      <c r="AF101" s="24"/>
      <c r="AG101" s="24"/>
      <c r="AH101" s="24"/>
      <c r="AI101" s="24"/>
      <c r="AJ101" s="24"/>
      <c r="AK101" s="24"/>
      <c r="AL101" s="24"/>
      <c r="AM101" s="24"/>
      <c r="AN101" s="24"/>
      <c r="AO101" s="24"/>
      <c r="AP101" s="24"/>
      <c r="AQ101" s="24"/>
      <c r="AR101" s="24"/>
      <c r="AS101" s="24"/>
      <c r="AT101" s="24"/>
      <c r="AU101" s="24"/>
      <c r="AV101" s="24"/>
      <c r="AW101" s="24"/>
      <c r="AX101" s="24"/>
      <c r="AY101" s="24"/>
      <c r="AZ101" s="24"/>
      <c r="BA101" s="24"/>
      <c r="BB101" s="24"/>
      <c r="BC101" s="24"/>
      <c r="BD101" s="24"/>
      <c r="BE101" s="24"/>
      <c r="BF101" s="24"/>
      <c r="BG101" s="24"/>
      <c r="BH101" s="24"/>
      <c r="BI101" s="24"/>
      <c r="BJ101" s="24"/>
      <c r="BK101" s="24"/>
      <c r="BL101" s="24"/>
      <c r="BM101" s="24"/>
      <c r="BN101" s="24"/>
      <c r="BO101" s="24"/>
      <c r="BP101" s="24"/>
      <c r="BQ101" s="24"/>
      <c r="BR101" s="24"/>
      <c r="BS101" s="24"/>
      <c r="BT101" s="24"/>
      <c r="BU101" s="24"/>
      <c r="BV101" s="24"/>
      <c r="BW101" s="24"/>
      <c r="BX101" s="24"/>
      <c r="BY101" s="24"/>
      <c r="BZ101" s="24"/>
      <c r="CA101" s="24"/>
      <c r="CB101" s="24"/>
      <c r="CC101" s="24"/>
      <c r="CD101" s="24"/>
      <c r="CE101" s="24"/>
      <c r="CF101" s="24"/>
      <c r="CG101" s="24"/>
      <c r="CH101" s="24"/>
      <c r="CI101" s="24"/>
      <c r="CJ101" s="24"/>
      <c r="CK101" s="24"/>
      <c r="CL101" s="24"/>
      <c r="CM101" s="24"/>
      <c r="CN101" s="24"/>
      <c r="CO101" s="24"/>
      <c r="CP101" s="24"/>
      <c r="CQ101" s="24"/>
      <c r="CR101" s="24"/>
      <c r="CS101" s="24"/>
      <c r="CT101" s="24"/>
      <c r="CU101" s="24"/>
      <c r="CV101" s="24"/>
      <c r="CW101" s="24"/>
      <c r="CX101" s="24"/>
    </row>
    <row r="102" spans="2:102" ht="14.25">
      <c r="B102" s="24"/>
      <c r="C102" s="24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  <c r="AE102" s="24"/>
      <c r="AF102" s="24"/>
      <c r="AG102" s="24"/>
      <c r="AH102" s="24"/>
      <c r="AI102" s="24"/>
      <c r="AJ102" s="24"/>
      <c r="AK102" s="24"/>
      <c r="AL102" s="24"/>
      <c r="AM102" s="24"/>
      <c r="AN102" s="24"/>
      <c r="AO102" s="24"/>
      <c r="AP102" s="24"/>
      <c r="AQ102" s="24"/>
      <c r="AR102" s="24"/>
      <c r="AS102" s="24"/>
      <c r="AT102" s="24"/>
      <c r="AU102" s="24"/>
      <c r="AV102" s="24"/>
      <c r="AW102" s="24"/>
      <c r="AX102" s="24"/>
      <c r="AY102" s="24"/>
      <c r="AZ102" s="24"/>
      <c r="BA102" s="24"/>
      <c r="BB102" s="24"/>
      <c r="BC102" s="24"/>
      <c r="BD102" s="24"/>
      <c r="BE102" s="24"/>
      <c r="BF102" s="24"/>
      <c r="BG102" s="24"/>
      <c r="BH102" s="24"/>
      <c r="BI102" s="24"/>
      <c r="BJ102" s="24"/>
      <c r="BK102" s="24"/>
      <c r="BL102" s="24"/>
      <c r="BM102" s="24"/>
      <c r="BN102" s="24"/>
      <c r="BO102" s="24"/>
      <c r="BP102" s="24"/>
      <c r="BQ102" s="24"/>
      <c r="BR102" s="24"/>
      <c r="BS102" s="24"/>
      <c r="BT102" s="24"/>
      <c r="BU102" s="24"/>
      <c r="BV102" s="24"/>
      <c r="BW102" s="24"/>
      <c r="BX102" s="24"/>
      <c r="BY102" s="24"/>
      <c r="BZ102" s="24"/>
      <c r="CA102" s="24"/>
      <c r="CB102" s="24"/>
      <c r="CC102" s="24"/>
      <c r="CD102" s="24"/>
      <c r="CE102" s="24"/>
      <c r="CF102" s="24"/>
      <c r="CG102" s="24"/>
      <c r="CH102" s="24"/>
      <c r="CI102" s="24"/>
      <c r="CJ102" s="24"/>
      <c r="CK102" s="24"/>
      <c r="CL102" s="24"/>
      <c r="CM102" s="24"/>
      <c r="CN102" s="24"/>
      <c r="CO102" s="24"/>
      <c r="CP102" s="24"/>
      <c r="CQ102" s="24"/>
      <c r="CR102" s="24"/>
      <c r="CS102" s="24"/>
      <c r="CT102" s="24"/>
      <c r="CU102" s="24"/>
      <c r="CV102" s="24"/>
      <c r="CW102" s="24"/>
      <c r="CX102" s="24"/>
    </row>
    <row r="103" spans="2:102" ht="14.25">
      <c r="B103" s="24"/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  <c r="AA103" s="24"/>
      <c r="AB103" s="24"/>
      <c r="AC103" s="24"/>
      <c r="AD103" s="24"/>
      <c r="AE103" s="24"/>
      <c r="AF103" s="24"/>
      <c r="AG103" s="24"/>
      <c r="AH103" s="24"/>
      <c r="AI103" s="24"/>
      <c r="AJ103" s="24"/>
      <c r="AK103" s="24"/>
      <c r="AL103" s="24"/>
      <c r="AM103" s="24"/>
      <c r="AN103" s="24"/>
      <c r="AO103" s="24"/>
      <c r="AP103" s="24"/>
      <c r="AQ103" s="24"/>
      <c r="AR103" s="24"/>
      <c r="AS103" s="24"/>
      <c r="AT103" s="24"/>
      <c r="AU103" s="24"/>
      <c r="AV103" s="24"/>
      <c r="AW103" s="24"/>
      <c r="AX103" s="24"/>
      <c r="AY103" s="24"/>
      <c r="AZ103" s="24"/>
      <c r="BA103" s="24"/>
      <c r="BB103" s="24"/>
      <c r="BC103" s="24"/>
      <c r="BD103" s="24"/>
      <c r="BE103" s="24"/>
      <c r="BF103" s="24"/>
      <c r="BG103" s="24"/>
      <c r="BH103" s="24"/>
      <c r="BI103" s="24"/>
      <c r="BJ103" s="24"/>
      <c r="BK103" s="24"/>
      <c r="BL103" s="24"/>
      <c r="BM103" s="24"/>
      <c r="BN103" s="24"/>
      <c r="BO103" s="24"/>
      <c r="BP103" s="24"/>
      <c r="BQ103" s="24"/>
      <c r="BR103" s="24"/>
      <c r="BS103" s="24"/>
      <c r="BT103" s="24"/>
      <c r="BU103" s="24"/>
      <c r="BV103" s="24"/>
      <c r="BW103" s="24"/>
      <c r="BX103" s="24"/>
      <c r="BY103" s="24"/>
      <c r="BZ103" s="24"/>
      <c r="CA103" s="24"/>
      <c r="CB103" s="24"/>
      <c r="CC103" s="24"/>
      <c r="CD103" s="24"/>
      <c r="CE103" s="24"/>
      <c r="CF103" s="24"/>
      <c r="CG103" s="24"/>
      <c r="CH103" s="24"/>
      <c r="CI103" s="24"/>
      <c r="CJ103" s="24"/>
      <c r="CK103" s="24"/>
      <c r="CL103" s="24"/>
      <c r="CM103" s="24"/>
      <c r="CN103" s="24"/>
      <c r="CO103" s="24"/>
      <c r="CP103" s="24"/>
      <c r="CQ103" s="24"/>
      <c r="CR103" s="24"/>
      <c r="CS103" s="24"/>
      <c r="CT103" s="24"/>
      <c r="CU103" s="24"/>
      <c r="CV103" s="24"/>
      <c r="CW103" s="24"/>
      <c r="CX103" s="24"/>
    </row>
    <row r="104" spans="2:102" ht="14.25">
      <c r="B104" s="24"/>
      <c r="C104" s="24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  <c r="AA104" s="24"/>
      <c r="AB104" s="24"/>
      <c r="AC104" s="24"/>
      <c r="AD104" s="24"/>
      <c r="AE104" s="24"/>
      <c r="AF104" s="24"/>
      <c r="AG104" s="24"/>
      <c r="AH104" s="24"/>
      <c r="AI104" s="24"/>
      <c r="AJ104" s="24"/>
      <c r="AK104" s="24"/>
      <c r="AL104" s="24"/>
      <c r="AM104" s="24"/>
      <c r="AN104" s="24"/>
      <c r="AO104" s="24"/>
      <c r="AP104" s="24"/>
      <c r="AQ104" s="24"/>
      <c r="AR104" s="24"/>
      <c r="AS104" s="24"/>
      <c r="AT104" s="24"/>
      <c r="AU104" s="24"/>
      <c r="AV104" s="24"/>
      <c r="AW104" s="24"/>
      <c r="AX104" s="24"/>
      <c r="AY104" s="24"/>
      <c r="AZ104" s="24"/>
      <c r="BA104" s="24"/>
      <c r="BB104" s="24"/>
      <c r="BC104" s="24"/>
      <c r="BD104" s="24"/>
      <c r="BE104" s="24"/>
      <c r="BF104" s="24"/>
      <c r="BG104" s="24"/>
      <c r="BH104" s="24"/>
      <c r="BI104" s="24"/>
      <c r="BJ104" s="24"/>
      <c r="BK104" s="24"/>
      <c r="BL104" s="24"/>
      <c r="BM104" s="24"/>
      <c r="BN104" s="24"/>
      <c r="BO104" s="24"/>
      <c r="BP104" s="24"/>
      <c r="BQ104" s="24"/>
      <c r="BR104" s="24"/>
      <c r="BS104" s="24"/>
      <c r="BT104" s="24"/>
      <c r="BU104" s="24"/>
      <c r="BV104" s="24"/>
      <c r="BW104" s="24"/>
      <c r="BX104" s="24"/>
      <c r="BY104" s="24"/>
      <c r="BZ104" s="24"/>
      <c r="CA104" s="24"/>
      <c r="CB104" s="24"/>
      <c r="CC104" s="24"/>
      <c r="CD104" s="24"/>
      <c r="CE104" s="24"/>
      <c r="CF104" s="24"/>
      <c r="CG104" s="24"/>
      <c r="CH104" s="24"/>
      <c r="CI104" s="24"/>
      <c r="CJ104" s="24"/>
      <c r="CK104" s="24"/>
      <c r="CL104" s="24"/>
      <c r="CM104" s="24"/>
      <c r="CN104" s="24"/>
      <c r="CO104" s="24"/>
      <c r="CP104" s="24"/>
      <c r="CQ104" s="24"/>
      <c r="CR104" s="24"/>
      <c r="CS104" s="24"/>
      <c r="CT104" s="24"/>
      <c r="CU104" s="24"/>
      <c r="CV104" s="24"/>
      <c r="CW104" s="24"/>
      <c r="CX104" s="24"/>
    </row>
    <row r="105" spans="2:102" ht="14.25">
      <c r="B105" s="24"/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24"/>
      <c r="AA105" s="24"/>
      <c r="AB105" s="24"/>
      <c r="AC105" s="24"/>
      <c r="AD105" s="24"/>
      <c r="AE105" s="24"/>
      <c r="AF105" s="24"/>
      <c r="AG105" s="24"/>
      <c r="AH105" s="24"/>
      <c r="AI105" s="24"/>
      <c r="AJ105" s="24"/>
      <c r="AK105" s="24"/>
      <c r="AL105" s="24"/>
      <c r="AM105" s="24"/>
      <c r="AN105" s="24"/>
      <c r="AO105" s="24"/>
      <c r="AP105" s="24"/>
      <c r="AQ105" s="24"/>
      <c r="AR105" s="24"/>
      <c r="AS105" s="24"/>
      <c r="AT105" s="24"/>
      <c r="AU105" s="24"/>
      <c r="AV105" s="24"/>
      <c r="AW105" s="24"/>
      <c r="AX105" s="24"/>
      <c r="AY105" s="24"/>
      <c r="AZ105" s="24"/>
      <c r="BA105" s="24"/>
      <c r="BB105" s="24"/>
      <c r="BC105" s="24"/>
      <c r="BD105" s="24"/>
      <c r="BE105" s="24"/>
      <c r="BF105" s="24"/>
      <c r="BG105" s="24"/>
      <c r="BH105" s="24"/>
      <c r="BI105" s="24"/>
      <c r="BJ105" s="24"/>
      <c r="BK105" s="24"/>
      <c r="BL105" s="24"/>
      <c r="BM105" s="24"/>
      <c r="BN105" s="24"/>
      <c r="BO105" s="24"/>
      <c r="BP105" s="24"/>
      <c r="BQ105" s="24"/>
      <c r="BR105" s="24"/>
      <c r="BS105" s="24"/>
      <c r="BT105" s="24"/>
      <c r="BU105" s="24"/>
      <c r="BV105" s="24"/>
      <c r="BW105" s="24"/>
      <c r="BX105" s="24"/>
      <c r="BY105" s="24"/>
      <c r="BZ105" s="24"/>
      <c r="CA105" s="24"/>
      <c r="CB105" s="24"/>
      <c r="CC105" s="24"/>
      <c r="CD105" s="24"/>
      <c r="CE105" s="24"/>
      <c r="CF105" s="24"/>
      <c r="CG105" s="24"/>
      <c r="CH105" s="24"/>
      <c r="CI105" s="24"/>
      <c r="CJ105" s="24"/>
      <c r="CK105" s="24"/>
      <c r="CL105" s="24"/>
      <c r="CM105" s="24"/>
      <c r="CN105" s="24"/>
      <c r="CO105" s="24"/>
      <c r="CP105" s="24"/>
      <c r="CQ105" s="24"/>
      <c r="CR105" s="24"/>
      <c r="CS105" s="24"/>
      <c r="CT105" s="24"/>
      <c r="CU105" s="24"/>
      <c r="CV105" s="24"/>
      <c r="CW105" s="24"/>
      <c r="CX105" s="24"/>
    </row>
    <row r="106" spans="2:102" ht="14.25">
      <c r="B106" s="24"/>
      <c r="C106" s="24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  <c r="AA106" s="24"/>
      <c r="AB106" s="24"/>
      <c r="AC106" s="24"/>
      <c r="AD106" s="24"/>
      <c r="AE106" s="24"/>
      <c r="AF106" s="24"/>
      <c r="AG106" s="24"/>
      <c r="AH106" s="24"/>
      <c r="AI106" s="24"/>
      <c r="AJ106" s="24"/>
      <c r="AK106" s="24"/>
      <c r="AL106" s="24"/>
      <c r="AM106" s="24"/>
      <c r="AN106" s="24"/>
      <c r="AO106" s="24"/>
      <c r="AP106" s="24"/>
      <c r="AQ106" s="24"/>
      <c r="AR106" s="24"/>
      <c r="AS106" s="24"/>
      <c r="AT106" s="24"/>
      <c r="AU106" s="24"/>
      <c r="AV106" s="24"/>
      <c r="AW106" s="24"/>
      <c r="AX106" s="24"/>
      <c r="AY106" s="24"/>
      <c r="AZ106" s="24"/>
      <c r="BA106" s="24"/>
      <c r="BB106" s="24"/>
      <c r="BC106" s="24"/>
      <c r="BD106" s="24"/>
      <c r="BE106" s="24"/>
      <c r="BF106" s="24"/>
      <c r="BG106" s="24"/>
      <c r="BH106" s="24"/>
      <c r="BI106" s="24"/>
      <c r="BJ106" s="24"/>
      <c r="BK106" s="24"/>
      <c r="BL106" s="24"/>
      <c r="BM106" s="24"/>
      <c r="BN106" s="24"/>
      <c r="BO106" s="24"/>
      <c r="BP106" s="24"/>
      <c r="BQ106" s="24"/>
      <c r="BR106" s="24"/>
      <c r="BS106" s="24"/>
      <c r="BT106" s="24"/>
      <c r="BU106" s="24"/>
      <c r="BV106" s="24"/>
      <c r="BW106" s="24"/>
      <c r="BX106" s="24"/>
      <c r="BY106" s="24"/>
      <c r="BZ106" s="24"/>
      <c r="CA106" s="24"/>
      <c r="CB106" s="24"/>
      <c r="CC106" s="24"/>
      <c r="CD106" s="24"/>
      <c r="CE106" s="24"/>
      <c r="CF106" s="24"/>
      <c r="CG106" s="24"/>
      <c r="CH106" s="24"/>
      <c r="CI106" s="24"/>
      <c r="CJ106" s="24"/>
      <c r="CK106" s="24"/>
      <c r="CL106" s="24"/>
      <c r="CM106" s="24"/>
      <c r="CN106" s="24"/>
      <c r="CO106" s="24"/>
      <c r="CP106" s="24"/>
      <c r="CQ106" s="24"/>
      <c r="CR106" s="24"/>
      <c r="CS106" s="24"/>
      <c r="CT106" s="24"/>
      <c r="CU106" s="24"/>
      <c r="CV106" s="24"/>
      <c r="CW106" s="24"/>
      <c r="CX106" s="24"/>
    </row>
  </sheetData>
  <sheetProtection/>
  <mergeCells count="7">
    <mergeCell ref="CY6:CY7"/>
    <mergeCell ref="C6:C7"/>
    <mergeCell ref="AD6:AD7"/>
    <mergeCell ref="BL6:BL7"/>
    <mergeCell ref="CB6:CB7"/>
    <mergeCell ref="CJ6:CJ7"/>
    <mergeCell ref="CT6:CT7"/>
  </mergeCells>
  <printOptions/>
  <pageMargins left="0.3937007874015748" right="0.3937007874015748" top="0.7874015748031497" bottom="0.7874015748031497" header="0.5118110236220472" footer="0.5118110236220472"/>
  <pageSetup fitToHeight="1" fitToWidth="1" horizontalDpi="600" verticalDpi="600" orientation="landscape" paperSize="9" scale="3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U106"/>
  <sheetViews>
    <sheetView showZeros="0" view="pageBreakPreview" zoomScale="60" zoomScaleNormal="75" zoomScalePageLayoutView="0" workbookViewId="0" topLeftCell="A1">
      <pane xSplit="2" ySplit="8" topLeftCell="C2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25" sqref="D25:AF28"/>
    </sheetView>
  </sheetViews>
  <sheetFormatPr defaultColWidth="8.7109375" defaultRowHeight="12"/>
  <cols>
    <col min="1" max="1" width="14.8515625" style="15" customWidth="1"/>
    <col min="2" max="2" width="12.8515625" style="49" customWidth="1"/>
    <col min="3" max="3" width="11.421875" style="49" customWidth="1"/>
    <col min="4" max="5" width="5.28125" style="0" customWidth="1"/>
    <col min="6" max="6" width="7.00390625" style="0" customWidth="1"/>
    <col min="7" max="8" width="5.28125" style="0" customWidth="1"/>
    <col min="9" max="9" width="11.8515625" style="0" bestFit="1" customWidth="1"/>
    <col min="10" max="10" width="6.8515625" style="0" customWidth="1"/>
    <col min="11" max="11" width="5.28125" style="0" customWidth="1"/>
    <col min="12" max="13" width="6.8515625" style="0" customWidth="1"/>
    <col min="14" max="16" width="5.28125" style="0" customWidth="1"/>
    <col min="17" max="17" width="8.140625" style="0" customWidth="1"/>
    <col min="18" max="18" width="8.8515625" style="0" customWidth="1"/>
    <col min="19" max="19" width="5.28125" style="0" customWidth="1"/>
    <col min="20" max="20" width="8.140625" style="0" customWidth="1"/>
    <col min="21" max="22" width="5.28125" style="0" customWidth="1"/>
    <col min="23" max="23" width="6.8515625" style="0" customWidth="1"/>
    <col min="24" max="24" width="11.8515625" style="0" bestFit="1" customWidth="1"/>
    <col min="25" max="26" width="5.28125" style="0" customWidth="1"/>
    <col min="27" max="27" width="6.8515625" style="0" customWidth="1"/>
    <col min="28" max="28" width="11.8515625" style="0" bestFit="1" customWidth="1"/>
    <col min="29" max="29" width="10.8515625" style="0" customWidth="1"/>
    <col min="30" max="50" width="5.28125" style="0" customWidth="1"/>
    <col min="51" max="51" width="6.8515625" style="0" customWidth="1"/>
    <col min="52" max="59" width="5.28125" style="0" customWidth="1"/>
    <col min="60" max="60" width="10.8515625" style="0" customWidth="1"/>
    <col min="61" max="74" width="5.28125" style="0" customWidth="1"/>
    <col min="75" max="75" width="10.8515625" style="0" customWidth="1"/>
    <col min="76" max="81" width="5.28125" style="0" customWidth="1"/>
    <col min="82" max="82" width="6.8515625" style="0" customWidth="1"/>
    <col min="83" max="83" width="10.8515625" style="0" customWidth="1"/>
    <col min="84" max="85" width="5.28125" style="0" customWidth="1"/>
    <col min="86" max="86" width="11.8515625" style="0" bestFit="1" customWidth="1"/>
    <col min="87" max="87" width="8.140625" style="0" bestFit="1" customWidth="1"/>
    <col min="88" max="88" width="5.28125" style="0" customWidth="1"/>
    <col min="89" max="89" width="6.8515625" style="0" customWidth="1"/>
    <col min="90" max="92" width="5.28125" style="0" customWidth="1"/>
    <col min="93" max="93" width="10.8515625" style="0" customWidth="1"/>
    <col min="94" max="97" width="5.28125" style="0" customWidth="1"/>
    <col min="98" max="98" width="5.8515625" style="0" customWidth="1"/>
    <col min="99" max="99" width="12.28125" style="0" bestFit="1" customWidth="1"/>
  </cols>
  <sheetData>
    <row r="1" ht="24" customHeight="1"/>
    <row r="2" spans="4:97" ht="39" customHeight="1">
      <c r="D2" s="50"/>
      <c r="E2" s="50"/>
      <c r="F2" s="53"/>
      <c r="G2" s="53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3"/>
      <c r="T2" s="50"/>
      <c r="U2" s="50"/>
      <c r="V2" s="50"/>
      <c r="W2" s="50"/>
      <c r="X2" s="50"/>
      <c r="Y2" s="50"/>
      <c r="Z2" s="50"/>
      <c r="AA2" s="50"/>
      <c r="AB2" s="50"/>
      <c r="AC2" s="50"/>
      <c r="AD2" s="53"/>
      <c r="AE2" s="50"/>
      <c r="AG2" s="50"/>
      <c r="AH2" s="53"/>
      <c r="AI2" s="50"/>
      <c r="AJ2" s="51" t="s">
        <v>80</v>
      </c>
      <c r="AK2" s="51"/>
      <c r="AL2" s="51"/>
      <c r="AM2" s="50"/>
      <c r="AN2" s="50"/>
      <c r="AO2" s="50"/>
      <c r="AP2" s="50"/>
      <c r="AQ2" s="50"/>
      <c r="AR2" s="50"/>
      <c r="AS2" s="50"/>
      <c r="AT2" s="53"/>
      <c r="AU2" s="50"/>
      <c r="AV2" s="50"/>
      <c r="AW2" s="50"/>
      <c r="AX2" s="50"/>
      <c r="AY2" s="50"/>
      <c r="AZ2" s="50"/>
      <c r="BA2" s="50"/>
      <c r="BB2" s="50"/>
      <c r="BC2" s="50"/>
      <c r="BD2" s="50"/>
      <c r="BE2" s="50"/>
      <c r="BF2" s="50"/>
      <c r="BG2" s="50"/>
      <c r="BH2" s="50"/>
      <c r="BI2" s="50"/>
      <c r="BJ2" s="50"/>
      <c r="BK2" s="50"/>
      <c r="BL2" s="50"/>
      <c r="BM2" s="50"/>
      <c r="BN2" s="174"/>
      <c r="BO2" s="50"/>
      <c r="BP2" s="50"/>
      <c r="BQ2" s="50"/>
      <c r="BR2" s="50"/>
      <c r="BS2" s="50"/>
      <c r="BT2" s="50"/>
      <c r="BU2" s="50"/>
      <c r="BV2" s="50"/>
      <c r="BW2" s="50"/>
      <c r="BX2" s="50"/>
      <c r="BY2" s="50"/>
      <c r="BZ2" s="50"/>
      <c r="CA2" s="50"/>
      <c r="CB2" s="50"/>
      <c r="CC2" s="50"/>
      <c r="CD2" s="50"/>
      <c r="CE2" s="50"/>
      <c r="CF2" s="50"/>
      <c r="CG2" s="50"/>
      <c r="CH2" s="50"/>
      <c r="CI2" s="50"/>
      <c r="CJ2" s="52"/>
      <c r="CK2" s="50"/>
      <c r="CL2" s="52" t="s">
        <v>53</v>
      </c>
      <c r="CM2" s="52"/>
      <c r="CN2" s="52"/>
      <c r="CO2" s="50"/>
      <c r="CP2" s="52"/>
      <c r="CQ2" s="50"/>
      <c r="CR2" s="52"/>
      <c r="CS2" s="53"/>
    </row>
    <row r="3" spans="1:94" ht="19.5" customHeight="1">
      <c r="A3" s="16"/>
      <c r="B3" s="2"/>
      <c r="C3" s="2"/>
      <c r="CJ3" s="3"/>
      <c r="CL3" s="132" t="s">
        <v>332</v>
      </c>
      <c r="CM3" s="132"/>
      <c r="CN3" s="132"/>
      <c r="CP3" s="132"/>
    </row>
    <row r="4" spans="1:94" ht="13.5" customHeight="1">
      <c r="A4" s="16"/>
      <c r="B4" s="2"/>
      <c r="C4" s="2"/>
      <c r="CJ4" s="3"/>
      <c r="CP4" s="3"/>
    </row>
    <row r="5" spans="1:98" ht="23.25" customHeight="1" thickBot="1">
      <c r="A5" s="16"/>
      <c r="B5" s="2"/>
      <c r="C5" s="2"/>
      <c r="D5" s="133">
        <v>1</v>
      </c>
      <c r="E5" s="133">
        <v>2</v>
      </c>
      <c r="F5" s="133">
        <v>3</v>
      </c>
      <c r="G5" s="133">
        <v>4</v>
      </c>
      <c r="H5" s="133">
        <v>5</v>
      </c>
      <c r="I5" s="133">
        <v>6</v>
      </c>
      <c r="J5" s="133">
        <v>7</v>
      </c>
      <c r="K5" s="133">
        <v>8</v>
      </c>
      <c r="L5" s="133">
        <v>9</v>
      </c>
      <c r="M5" s="133">
        <v>10</v>
      </c>
      <c r="N5" s="133">
        <v>11</v>
      </c>
      <c r="O5" s="133">
        <v>12</v>
      </c>
      <c r="P5" s="133">
        <v>13</v>
      </c>
      <c r="Q5" s="133">
        <v>14</v>
      </c>
      <c r="R5" s="133">
        <v>15</v>
      </c>
      <c r="S5" s="133">
        <v>16</v>
      </c>
      <c r="T5" s="133">
        <v>17</v>
      </c>
      <c r="U5" s="133">
        <v>18</v>
      </c>
      <c r="V5" s="133">
        <v>19</v>
      </c>
      <c r="W5" s="133">
        <v>20</v>
      </c>
      <c r="X5" s="133">
        <v>21</v>
      </c>
      <c r="Y5" s="133">
        <v>22</v>
      </c>
      <c r="Z5" s="133">
        <v>23</v>
      </c>
      <c r="AA5" s="133">
        <v>24</v>
      </c>
      <c r="AB5" s="133">
        <v>25</v>
      </c>
      <c r="AC5" s="133"/>
      <c r="AD5" s="133">
        <v>26</v>
      </c>
      <c r="AE5" s="133">
        <v>27</v>
      </c>
      <c r="AF5" s="133">
        <v>28</v>
      </c>
      <c r="AG5" s="133">
        <v>29</v>
      </c>
      <c r="AH5" s="133">
        <v>30</v>
      </c>
      <c r="AI5" s="133">
        <v>31</v>
      </c>
      <c r="AJ5" s="133">
        <v>32</v>
      </c>
      <c r="AK5" s="133">
        <v>33</v>
      </c>
      <c r="AL5" s="133">
        <v>34</v>
      </c>
      <c r="AM5" s="133">
        <v>35</v>
      </c>
      <c r="AN5" s="133">
        <v>36</v>
      </c>
      <c r="AO5" s="133">
        <v>37</v>
      </c>
      <c r="AP5" s="133">
        <v>38</v>
      </c>
      <c r="AQ5" s="133">
        <v>39</v>
      </c>
      <c r="AR5" s="133">
        <v>40</v>
      </c>
      <c r="AS5" s="133">
        <v>41</v>
      </c>
      <c r="AT5" s="133">
        <v>42</v>
      </c>
      <c r="AU5" s="133">
        <v>43</v>
      </c>
      <c r="AV5" s="133">
        <v>44</v>
      </c>
      <c r="AW5" s="133">
        <v>45</v>
      </c>
      <c r="AX5" s="133">
        <v>46</v>
      </c>
      <c r="AY5" s="133">
        <v>47</v>
      </c>
      <c r="AZ5" s="133">
        <v>48</v>
      </c>
      <c r="BA5" s="133">
        <v>49</v>
      </c>
      <c r="BB5" s="133">
        <v>50</v>
      </c>
      <c r="BC5" s="133">
        <v>51</v>
      </c>
      <c r="BD5" s="133">
        <v>52</v>
      </c>
      <c r="BE5" s="133">
        <v>53</v>
      </c>
      <c r="BF5" s="133">
        <v>54</v>
      </c>
      <c r="BG5" s="133">
        <v>55</v>
      </c>
      <c r="BH5" s="133"/>
      <c r="BI5" s="133">
        <v>56</v>
      </c>
      <c r="BJ5" s="133">
        <v>57</v>
      </c>
      <c r="BK5" s="133">
        <v>58</v>
      </c>
      <c r="BL5" s="133">
        <v>59</v>
      </c>
      <c r="BM5" s="133">
        <v>60</v>
      </c>
      <c r="BN5" s="133">
        <v>61</v>
      </c>
      <c r="BO5" s="133">
        <v>62</v>
      </c>
      <c r="BP5" s="133">
        <v>63</v>
      </c>
      <c r="BQ5" s="133">
        <v>64</v>
      </c>
      <c r="BR5" s="133">
        <v>65</v>
      </c>
      <c r="BS5" s="133">
        <v>66</v>
      </c>
      <c r="BT5" s="133">
        <v>67</v>
      </c>
      <c r="BU5" s="133">
        <v>68</v>
      </c>
      <c r="BV5" s="133">
        <v>69</v>
      </c>
      <c r="BW5" s="133"/>
      <c r="BX5" s="133">
        <v>70</v>
      </c>
      <c r="BY5" s="133">
        <v>71</v>
      </c>
      <c r="BZ5" s="133">
        <v>72</v>
      </c>
      <c r="CA5" s="133">
        <v>73</v>
      </c>
      <c r="CB5" s="133">
        <v>74</v>
      </c>
      <c r="CC5" s="133">
        <v>75</v>
      </c>
      <c r="CD5" s="133">
        <v>76</v>
      </c>
      <c r="CE5" s="133"/>
      <c r="CF5" s="133">
        <v>77</v>
      </c>
      <c r="CG5" s="133">
        <v>78</v>
      </c>
      <c r="CH5" s="133">
        <v>79</v>
      </c>
      <c r="CI5" s="133">
        <v>80</v>
      </c>
      <c r="CJ5" s="133">
        <v>81</v>
      </c>
      <c r="CK5" s="133">
        <v>82</v>
      </c>
      <c r="CL5" s="133">
        <v>83</v>
      </c>
      <c r="CM5" s="133">
        <v>84</v>
      </c>
      <c r="CN5" s="133">
        <v>85</v>
      </c>
      <c r="CO5" s="133"/>
      <c r="CP5" s="133">
        <v>86</v>
      </c>
      <c r="CQ5" s="133">
        <v>87</v>
      </c>
      <c r="CR5" s="133">
        <v>88</v>
      </c>
      <c r="CS5" s="133">
        <v>89</v>
      </c>
      <c r="CT5" s="133"/>
    </row>
    <row r="6" spans="1:98" s="9" customFormat="1" ht="19.5" customHeight="1">
      <c r="A6" s="4"/>
      <c r="B6" s="180"/>
      <c r="C6" s="223" t="s">
        <v>333</v>
      </c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26"/>
      <c r="AC6" s="223" t="s">
        <v>334</v>
      </c>
      <c r="AD6" s="30"/>
      <c r="AE6" s="7"/>
      <c r="AF6" s="7"/>
      <c r="AG6" s="7"/>
      <c r="AH6" s="30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26"/>
      <c r="BH6" s="223" t="s">
        <v>335</v>
      </c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30"/>
      <c r="BW6" s="223" t="s">
        <v>204</v>
      </c>
      <c r="BX6" s="7"/>
      <c r="BY6" s="7"/>
      <c r="BZ6" s="7"/>
      <c r="CA6" s="7"/>
      <c r="CB6" s="7"/>
      <c r="CC6" s="7"/>
      <c r="CD6" s="26"/>
      <c r="CE6" s="223" t="s">
        <v>205</v>
      </c>
      <c r="CF6" s="7"/>
      <c r="CG6" s="7"/>
      <c r="CH6" s="7"/>
      <c r="CI6" s="7"/>
      <c r="CJ6" s="8"/>
      <c r="CK6" s="7"/>
      <c r="CL6" s="19"/>
      <c r="CM6" s="19"/>
      <c r="CN6" s="19"/>
      <c r="CO6" s="223" t="s">
        <v>336</v>
      </c>
      <c r="CP6" s="7"/>
      <c r="CQ6" s="7"/>
      <c r="CR6" s="7"/>
      <c r="CS6" s="26"/>
      <c r="CT6" s="225" t="s">
        <v>207</v>
      </c>
    </row>
    <row r="7" spans="1:98" s="15" customFormat="1" ht="148.5" customHeight="1" thickBot="1">
      <c r="A7" s="10"/>
      <c r="B7" s="181" t="s">
        <v>0</v>
      </c>
      <c r="C7" s="224"/>
      <c r="D7" s="13" t="s">
        <v>337</v>
      </c>
      <c r="E7" s="13" t="s">
        <v>338</v>
      </c>
      <c r="F7" s="13" t="s">
        <v>339</v>
      </c>
      <c r="G7" s="13" t="s">
        <v>340</v>
      </c>
      <c r="H7" s="13" t="s">
        <v>341</v>
      </c>
      <c r="I7" s="13" t="s">
        <v>211</v>
      </c>
      <c r="J7" s="13" t="s">
        <v>82</v>
      </c>
      <c r="K7" s="13" t="s">
        <v>74</v>
      </c>
      <c r="L7" s="13" t="s">
        <v>342</v>
      </c>
      <c r="M7" s="13" t="s">
        <v>343</v>
      </c>
      <c r="N7" s="13" t="s">
        <v>344</v>
      </c>
      <c r="O7" s="13" t="s">
        <v>345</v>
      </c>
      <c r="P7" s="13" t="s">
        <v>346</v>
      </c>
      <c r="Q7" s="13" t="s">
        <v>215</v>
      </c>
      <c r="R7" s="13" t="s">
        <v>216</v>
      </c>
      <c r="S7" s="13" t="s">
        <v>347</v>
      </c>
      <c r="T7" s="13" t="s">
        <v>348</v>
      </c>
      <c r="U7" s="13" t="s">
        <v>349</v>
      </c>
      <c r="V7" s="13" t="s">
        <v>350</v>
      </c>
      <c r="W7" s="13" t="s">
        <v>351</v>
      </c>
      <c r="X7" s="13" t="s">
        <v>352</v>
      </c>
      <c r="Y7" s="13" t="s">
        <v>353</v>
      </c>
      <c r="Z7" s="13" t="s">
        <v>354</v>
      </c>
      <c r="AA7" s="13" t="s">
        <v>355</v>
      </c>
      <c r="AB7" s="27" t="s">
        <v>356</v>
      </c>
      <c r="AC7" s="224"/>
      <c r="AD7" s="57" t="s">
        <v>357</v>
      </c>
      <c r="AE7" s="13" t="s">
        <v>358</v>
      </c>
      <c r="AF7" s="13" t="s">
        <v>359</v>
      </c>
      <c r="AG7" s="13" t="s">
        <v>360</v>
      </c>
      <c r="AH7" s="57" t="s">
        <v>361</v>
      </c>
      <c r="AI7" s="13" t="s">
        <v>362</v>
      </c>
      <c r="AJ7" s="13" t="s">
        <v>363</v>
      </c>
      <c r="AK7" s="13" t="s">
        <v>364</v>
      </c>
      <c r="AL7" s="13" t="s">
        <v>365</v>
      </c>
      <c r="AM7" s="13" t="s">
        <v>366</v>
      </c>
      <c r="AN7" s="13" t="s">
        <v>367</v>
      </c>
      <c r="AO7" s="13" t="s">
        <v>368</v>
      </c>
      <c r="AP7" s="13" t="s">
        <v>369</v>
      </c>
      <c r="AQ7" s="13" t="s">
        <v>370</v>
      </c>
      <c r="AR7" s="13" t="s">
        <v>371</v>
      </c>
      <c r="AS7" s="13" t="s">
        <v>372</v>
      </c>
      <c r="AT7" s="13" t="s">
        <v>373</v>
      </c>
      <c r="AU7" s="13" t="s">
        <v>374</v>
      </c>
      <c r="AV7" s="13" t="s">
        <v>375</v>
      </c>
      <c r="AW7" s="13" t="s">
        <v>376</v>
      </c>
      <c r="AX7" s="13" t="s">
        <v>377</v>
      </c>
      <c r="AY7" s="13" t="s">
        <v>378</v>
      </c>
      <c r="AZ7" s="13" t="s">
        <v>379</v>
      </c>
      <c r="BA7" s="13" t="s">
        <v>380</v>
      </c>
      <c r="BB7" s="13" t="s">
        <v>381</v>
      </c>
      <c r="BC7" s="13" t="s">
        <v>247</v>
      </c>
      <c r="BD7" s="13" t="s">
        <v>382</v>
      </c>
      <c r="BE7" s="13" t="s">
        <v>383</v>
      </c>
      <c r="BF7" s="13" t="s">
        <v>384</v>
      </c>
      <c r="BG7" s="27" t="s">
        <v>385</v>
      </c>
      <c r="BH7" s="224"/>
      <c r="BI7" s="13" t="s">
        <v>386</v>
      </c>
      <c r="BJ7" s="13" t="s">
        <v>387</v>
      </c>
      <c r="BK7" s="13" t="s">
        <v>254</v>
      </c>
      <c r="BL7" s="13" t="s">
        <v>388</v>
      </c>
      <c r="BM7" s="13" t="s">
        <v>389</v>
      </c>
      <c r="BN7" s="13" t="s">
        <v>390</v>
      </c>
      <c r="BO7" s="14" t="s">
        <v>391</v>
      </c>
      <c r="BP7" s="13" t="s">
        <v>392</v>
      </c>
      <c r="BQ7" s="13" t="s">
        <v>393</v>
      </c>
      <c r="BR7" s="13" t="s">
        <v>261</v>
      </c>
      <c r="BS7" s="13" t="s">
        <v>394</v>
      </c>
      <c r="BT7" s="13" t="s">
        <v>395</v>
      </c>
      <c r="BU7" s="13" t="s">
        <v>396</v>
      </c>
      <c r="BV7" s="57" t="s">
        <v>397</v>
      </c>
      <c r="BW7" s="224"/>
      <c r="BX7" s="13" t="s">
        <v>398</v>
      </c>
      <c r="BY7" s="13" t="s">
        <v>76</v>
      </c>
      <c r="BZ7" s="14" t="s">
        <v>399</v>
      </c>
      <c r="CA7" s="13" t="s">
        <v>400</v>
      </c>
      <c r="CB7" s="13" t="s">
        <v>401</v>
      </c>
      <c r="CC7" s="14" t="s">
        <v>402</v>
      </c>
      <c r="CD7" s="27" t="s">
        <v>269</v>
      </c>
      <c r="CE7" s="224"/>
      <c r="CF7" s="13" t="s">
        <v>403</v>
      </c>
      <c r="CG7" s="13" t="s">
        <v>404</v>
      </c>
      <c r="CH7" s="13" t="s">
        <v>405</v>
      </c>
      <c r="CI7" s="13" t="s">
        <v>406</v>
      </c>
      <c r="CJ7" s="13" t="s">
        <v>407</v>
      </c>
      <c r="CK7" s="13" t="s">
        <v>408</v>
      </c>
      <c r="CL7" s="14" t="s">
        <v>409</v>
      </c>
      <c r="CM7" s="59" t="s">
        <v>410</v>
      </c>
      <c r="CN7" s="59" t="s">
        <v>411</v>
      </c>
      <c r="CO7" s="224"/>
      <c r="CP7" s="13" t="s">
        <v>412</v>
      </c>
      <c r="CQ7" s="13" t="s">
        <v>413</v>
      </c>
      <c r="CR7" s="14" t="s">
        <v>414</v>
      </c>
      <c r="CS7" s="27" t="s">
        <v>415</v>
      </c>
      <c r="CT7" s="226"/>
    </row>
    <row r="8" spans="1:98" s="18" customFormat="1" ht="53.25" customHeight="1" thickTop="1">
      <c r="A8" s="137" t="s">
        <v>416</v>
      </c>
      <c r="B8" s="138">
        <f>SUM(D8:AB8)+SUM(AD8:BG8)+SUM(BI8:BV8)+SUM(BX8:CD8)+SUM(CF8:CN8)+SUM(CP8:CS8)+CT8</f>
        <v>16637</v>
      </c>
      <c r="C8" s="183">
        <f>SUM(D8:AB8)</f>
        <v>12986</v>
      </c>
      <c r="D8" s="140">
        <f>SUM(D9:D23)</f>
        <v>2</v>
      </c>
      <c r="E8" s="140">
        <f aca="true" t="shared" si="0" ref="E8:AB8">SUM(E9:E23)</f>
        <v>69</v>
      </c>
      <c r="F8" s="140">
        <f t="shared" si="0"/>
        <v>119</v>
      </c>
      <c r="G8" s="140">
        <f t="shared" si="0"/>
        <v>72</v>
      </c>
      <c r="H8" s="140">
        <f t="shared" si="0"/>
        <v>60</v>
      </c>
      <c r="I8" s="140">
        <f t="shared" si="0"/>
        <v>5021</v>
      </c>
      <c r="J8" s="140">
        <f t="shared" si="0"/>
        <v>162</v>
      </c>
      <c r="K8" s="140">
        <f t="shared" si="0"/>
        <v>1</v>
      </c>
      <c r="L8" s="140">
        <f t="shared" si="0"/>
        <v>144</v>
      </c>
      <c r="M8" s="140">
        <f t="shared" si="0"/>
        <v>419</v>
      </c>
      <c r="N8" s="140">
        <f t="shared" si="0"/>
        <v>3</v>
      </c>
      <c r="O8" s="140">
        <f t="shared" si="0"/>
        <v>7</v>
      </c>
      <c r="P8" s="140">
        <f t="shared" si="0"/>
        <v>1</v>
      </c>
      <c r="Q8" s="140">
        <f t="shared" si="0"/>
        <v>107</v>
      </c>
      <c r="R8" s="140">
        <f t="shared" si="0"/>
        <v>898</v>
      </c>
      <c r="S8" s="140">
        <f t="shared" si="0"/>
        <v>4</v>
      </c>
      <c r="T8" s="140">
        <f t="shared" si="0"/>
        <v>101</v>
      </c>
      <c r="U8" s="140">
        <f t="shared" si="0"/>
        <v>31</v>
      </c>
      <c r="V8" s="140">
        <f t="shared" si="0"/>
        <v>76</v>
      </c>
      <c r="W8" s="140">
        <f t="shared" si="0"/>
        <v>507</v>
      </c>
      <c r="X8" s="140">
        <f t="shared" si="0"/>
        <v>2148</v>
      </c>
      <c r="Y8" s="140">
        <f t="shared" si="0"/>
        <v>5</v>
      </c>
      <c r="Z8" s="140">
        <f t="shared" si="0"/>
        <v>4</v>
      </c>
      <c r="AA8" s="140">
        <f t="shared" si="0"/>
        <v>144</v>
      </c>
      <c r="AB8" s="140">
        <f t="shared" si="0"/>
        <v>2881</v>
      </c>
      <c r="AC8" s="184">
        <f>SUM(AD8:BG8)</f>
        <v>647</v>
      </c>
      <c r="AD8" s="143">
        <f>SUM(AD9:AD23)</f>
        <v>4</v>
      </c>
      <c r="AE8" s="143">
        <f aca="true" t="shared" si="1" ref="AE8:BG8">SUM(AE9:AE23)</f>
        <v>1</v>
      </c>
      <c r="AF8" s="143">
        <f t="shared" si="1"/>
        <v>3</v>
      </c>
      <c r="AG8" s="143">
        <f t="shared" si="1"/>
        <v>2</v>
      </c>
      <c r="AH8" s="143">
        <f t="shared" si="1"/>
        <v>3</v>
      </c>
      <c r="AI8" s="143">
        <f t="shared" si="1"/>
        <v>3</v>
      </c>
      <c r="AJ8" s="143">
        <f t="shared" si="1"/>
        <v>1</v>
      </c>
      <c r="AK8" s="143">
        <f t="shared" si="1"/>
        <v>2</v>
      </c>
      <c r="AL8" s="143">
        <f t="shared" si="1"/>
        <v>15</v>
      </c>
      <c r="AM8" s="143">
        <f t="shared" si="1"/>
        <v>8</v>
      </c>
      <c r="AN8" s="143">
        <f t="shared" si="1"/>
        <v>4</v>
      </c>
      <c r="AO8" s="143">
        <f t="shared" si="1"/>
        <v>3</v>
      </c>
      <c r="AP8" s="143">
        <f t="shared" si="1"/>
        <v>8</v>
      </c>
      <c r="AQ8" s="143">
        <f t="shared" si="1"/>
        <v>2</v>
      </c>
      <c r="AR8" s="143">
        <f t="shared" si="1"/>
        <v>1</v>
      </c>
      <c r="AS8" s="143">
        <f t="shared" si="1"/>
        <v>6</v>
      </c>
      <c r="AT8" s="143">
        <f t="shared" si="1"/>
        <v>2</v>
      </c>
      <c r="AU8" s="143">
        <f t="shared" si="1"/>
        <v>1</v>
      </c>
      <c r="AV8" s="143">
        <f t="shared" si="1"/>
        <v>2</v>
      </c>
      <c r="AW8" s="143">
        <f t="shared" si="1"/>
        <v>2</v>
      </c>
      <c r="AX8" s="143">
        <f t="shared" si="1"/>
        <v>32</v>
      </c>
      <c r="AY8" s="143">
        <f t="shared" si="1"/>
        <v>466</v>
      </c>
      <c r="AZ8" s="143">
        <f t="shared" si="1"/>
        <v>3</v>
      </c>
      <c r="BA8" s="143">
        <f t="shared" si="1"/>
        <v>2</v>
      </c>
      <c r="BB8" s="143">
        <f t="shared" si="1"/>
        <v>1</v>
      </c>
      <c r="BC8" s="143">
        <f t="shared" si="1"/>
        <v>39</v>
      </c>
      <c r="BD8" s="143">
        <f t="shared" si="1"/>
        <v>21</v>
      </c>
      <c r="BE8" s="143">
        <f t="shared" si="1"/>
        <v>4</v>
      </c>
      <c r="BF8" s="143">
        <f t="shared" si="1"/>
        <v>1</v>
      </c>
      <c r="BG8" s="143">
        <f t="shared" si="1"/>
        <v>5</v>
      </c>
      <c r="BH8" s="184">
        <f>SUM(BI8:BV8)</f>
        <v>56</v>
      </c>
      <c r="BI8" s="140">
        <f>SUM(BI9:BI23)</f>
        <v>1</v>
      </c>
      <c r="BJ8" s="140">
        <f aca="true" t="shared" si="2" ref="BJ8:BV8">SUM(BJ9:BJ23)</f>
        <v>2</v>
      </c>
      <c r="BK8" s="140">
        <f t="shared" si="2"/>
        <v>11</v>
      </c>
      <c r="BL8" s="140">
        <f t="shared" si="2"/>
        <v>1</v>
      </c>
      <c r="BM8" s="140">
        <f t="shared" si="2"/>
        <v>3</v>
      </c>
      <c r="BN8" s="140">
        <f t="shared" si="2"/>
        <v>3</v>
      </c>
      <c r="BO8" s="140">
        <f t="shared" si="2"/>
        <v>3</v>
      </c>
      <c r="BP8" s="140">
        <f t="shared" si="2"/>
        <v>1</v>
      </c>
      <c r="BQ8" s="140">
        <f t="shared" si="2"/>
        <v>3</v>
      </c>
      <c r="BR8" s="140">
        <f t="shared" si="2"/>
        <v>4</v>
      </c>
      <c r="BS8" s="140">
        <f t="shared" si="2"/>
        <v>19</v>
      </c>
      <c r="BT8" s="140">
        <f t="shared" si="2"/>
        <v>1</v>
      </c>
      <c r="BU8" s="140">
        <f t="shared" si="2"/>
        <v>3</v>
      </c>
      <c r="BV8" s="140">
        <f t="shared" si="2"/>
        <v>1</v>
      </c>
      <c r="BW8" s="184">
        <f>SUM(BX8:CD8)</f>
        <v>238</v>
      </c>
      <c r="BX8" s="140">
        <f>SUM(BX9:BX23)</f>
        <v>26</v>
      </c>
      <c r="BY8" s="140">
        <f aca="true" t="shared" si="3" ref="BY8:CD8">SUM(BY9:BY23)</f>
        <v>3</v>
      </c>
      <c r="BZ8" s="140">
        <f t="shared" si="3"/>
        <v>6</v>
      </c>
      <c r="CA8" s="140">
        <f t="shared" si="3"/>
        <v>8</v>
      </c>
      <c r="CB8" s="140">
        <f t="shared" si="3"/>
        <v>1</v>
      </c>
      <c r="CC8" s="140">
        <f t="shared" si="3"/>
        <v>4</v>
      </c>
      <c r="CD8" s="140">
        <f t="shared" si="3"/>
        <v>190</v>
      </c>
      <c r="CE8" s="211">
        <f>SUM(CF8:CN8)</f>
        <v>2664</v>
      </c>
      <c r="CF8" s="140">
        <f aca="true" t="shared" si="4" ref="CF8:CT8">SUM(CF9:CF23)</f>
        <v>3</v>
      </c>
      <c r="CG8" s="140">
        <f t="shared" si="4"/>
        <v>32</v>
      </c>
      <c r="CH8" s="140">
        <f t="shared" si="4"/>
        <v>2437</v>
      </c>
      <c r="CI8" s="140">
        <f t="shared" si="4"/>
        <v>2</v>
      </c>
      <c r="CJ8" s="140">
        <f t="shared" si="4"/>
        <v>2</v>
      </c>
      <c r="CK8" s="140">
        <f t="shared" si="4"/>
        <v>133</v>
      </c>
      <c r="CL8" s="140">
        <f t="shared" si="4"/>
        <v>51</v>
      </c>
      <c r="CM8" s="140">
        <f t="shared" si="4"/>
        <v>3</v>
      </c>
      <c r="CN8" s="140">
        <f t="shared" si="4"/>
        <v>1</v>
      </c>
      <c r="CO8" s="211">
        <f>SUM(CP8:CS8)</f>
        <v>41</v>
      </c>
      <c r="CP8" s="140">
        <f>SUM(CP9:CP23)</f>
        <v>33</v>
      </c>
      <c r="CQ8" s="140">
        <f>SUM(CQ9:CQ23)</f>
        <v>6</v>
      </c>
      <c r="CR8" s="140">
        <f>SUM(CR9:CR23)</f>
        <v>1</v>
      </c>
      <c r="CS8" s="140">
        <f>SUM(CS9:CS23)</f>
        <v>1</v>
      </c>
      <c r="CT8" s="186">
        <f t="shared" si="4"/>
        <v>5</v>
      </c>
    </row>
    <row r="9" spans="1:99" s="36" customFormat="1" ht="53.25" customHeight="1">
      <c r="A9" s="145" t="s">
        <v>417</v>
      </c>
      <c r="B9" s="146">
        <f>SUM(D9:AB9)+SUM(AD9:BG9)+SUM(BI9:BV9)+SUM(BX9:CD9)+SUM(CF9:CN9)+SUM(CP9:CS9)+CT9</f>
        <v>6835</v>
      </c>
      <c r="C9" s="188">
        <f>IF(SUM(D9:AB9)&gt;0,SUM(D9:AB9),"")</f>
        <v>5647</v>
      </c>
      <c r="D9" s="175">
        <v>1</v>
      </c>
      <c r="E9" s="175">
        <v>6</v>
      </c>
      <c r="F9" s="175">
        <v>31</v>
      </c>
      <c r="G9" s="175">
        <v>13</v>
      </c>
      <c r="H9" s="175">
        <v>50</v>
      </c>
      <c r="I9" s="175">
        <v>2357</v>
      </c>
      <c r="J9" s="175">
        <v>77</v>
      </c>
      <c r="K9" s="148"/>
      <c r="L9" s="175">
        <v>46</v>
      </c>
      <c r="M9" s="175">
        <v>148</v>
      </c>
      <c r="N9" s="175">
        <v>2</v>
      </c>
      <c r="O9" s="175">
        <v>6</v>
      </c>
      <c r="P9" s="175"/>
      <c r="Q9" s="175">
        <v>63</v>
      </c>
      <c r="R9" s="148">
        <v>577</v>
      </c>
      <c r="S9" s="175">
        <v>2</v>
      </c>
      <c r="T9" s="175">
        <v>74</v>
      </c>
      <c r="U9" s="175">
        <v>10</v>
      </c>
      <c r="V9" s="175">
        <v>41</v>
      </c>
      <c r="W9" s="175">
        <v>91</v>
      </c>
      <c r="X9" s="175">
        <v>733</v>
      </c>
      <c r="Y9" s="175">
        <v>1</v>
      </c>
      <c r="Z9" s="175">
        <v>2</v>
      </c>
      <c r="AA9" s="175">
        <v>53</v>
      </c>
      <c r="AB9" s="176">
        <v>1263</v>
      </c>
      <c r="AC9" s="189">
        <f aca="true" t="shared" si="5" ref="AC9:AC23">IF(SUM(AD9:BG9)&gt;0,SUM(AD9:BG9),"")</f>
        <v>348</v>
      </c>
      <c r="AD9" s="175">
        <v>4</v>
      </c>
      <c r="AE9" s="175">
        <v>1</v>
      </c>
      <c r="AF9" s="175">
        <v>3</v>
      </c>
      <c r="AG9" s="175">
        <v>1</v>
      </c>
      <c r="AH9" s="175">
        <v>3</v>
      </c>
      <c r="AI9" s="175">
        <v>2</v>
      </c>
      <c r="AJ9" s="175"/>
      <c r="AK9" s="175">
        <v>1</v>
      </c>
      <c r="AL9" s="175">
        <v>6</v>
      </c>
      <c r="AM9" s="175">
        <v>2</v>
      </c>
      <c r="AN9" s="175">
        <v>4</v>
      </c>
      <c r="AO9" s="175">
        <v>1</v>
      </c>
      <c r="AP9" s="175">
        <v>3</v>
      </c>
      <c r="AQ9" s="175">
        <v>2</v>
      </c>
      <c r="AR9" s="175"/>
      <c r="AS9" s="175">
        <v>6</v>
      </c>
      <c r="AT9" s="175">
        <v>1</v>
      </c>
      <c r="AU9" s="175">
        <v>1</v>
      </c>
      <c r="AV9" s="175">
        <v>1</v>
      </c>
      <c r="AW9" s="175"/>
      <c r="AX9" s="175">
        <v>16</v>
      </c>
      <c r="AY9" s="175">
        <v>248</v>
      </c>
      <c r="AZ9" s="175">
        <v>2</v>
      </c>
      <c r="BA9" s="175"/>
      <c r="BB9" s="175">
        <v>1</v>
      </c>
      <c r="BC9" s="175">
        <v>21</v>
      </c>
      <c r="BD9" s="175">
        <v>8</v>
      </c>
      <c r="BE9" s="175">
        <v>4</v>
      </c>
      <c r="BF9" s="175">
        <v>1</v>
      </c>
      <c r="BG9" s="176">
        <v>5</v>
      </c>
      <c r="BH9" s="190">
        <f aca="true" t="shared" si="6" ref="BH9:BH23">IF(SUM(BI9:BV9)&gt;0,SUM(BI9:BV9),"")</f>
        <v>43</v>
      </c>
      <c r="BI9" s="175">
        <v>1</v>
      </c>
      <c r="BJ9" s="175">
        <v>1</v>
      </c>
      <c r="BK9" s="175">
        <v>9</v>
      </c>
      <c r="BL9" s="175">
        <v>1</v>
      </c>
      <c r="BM9" s="175">
        <v>1</v>
      </c>
      <c r="BN9" s="175"/>
      <c r="BO9" s="175"/>
      <c r="BP9" s="175">
        <v>1</v>
      </c>
      <c r="BQ9" s="175">
        <v>3</v>
      </c>
      <c r="BR9" s="175">
        <v>3</v>
      </c>
      <c r="BS9" s="175">
        <v>19</v>
      </c>
      <c r="BT9" s="175">
        <v>1</v>
      </c>
      <c r="BU9" s="175">
        <v>3</v>
      </c>
      <c r="BV9" s="175"/>
      <c r="BW9" s="190">
        <f>IF(SUM(BX9:CD9)&gt;0,SUM(BX9:CD9),"")</f>
        <v>107</v>
      </c>
      <c r="BX9" s="175">
        <v>14</v>
      </c>
      <c r="BY9" s="175"/>
      <c r="BZ9" s="175">
        <v>3</v>
      </c>
      <c r="CA9" s="175">
        <v>3</v>
      </c>
      <c r="CB9" s="175"/>
      <c r="CC9" s="175">
        <v>1</v>
      </c>
      <c r="CD9" s="176">
        <v>86</v>
      </c>
      <c r="CE9" s="212">
        <f aca="true" t="shared" si="7" ref="CE9:CE23">IF(SUM(CF9:CN9)&gt;0,SUM(CF9:CN9),"")</f>
        <v>665</v>
      </c>
      <c r="CF9" s="175">
        <v>1</v>
      </c>
      <c r="CG9" s="175">
        <v>10</v>
      </c>
      <c r="CH9" s="175">
        <v>571</v>
      </c>
      <c r="CI9" s="175"/>
      <c r="CJ9" s="175">
        <v>2</v>
      </c>
      <c r="CK9" s="175">
        <v>57</v>
      </c>
      <c r="CL9" s="175">
        <v>24</v>
      </c>
      <c r="CM9" s="213"/>
      <c r="CN9" s="213"/>
      <c r="CO9" s="190">
        <f>IF(SUM(CP9:CS9)&gt;0,SUM(CP9:CS9),"")</f>
        <v>23</v>
      </c>
      <c r="CP9" s="175">
        <v>16</v>
      </c>
      <c r="CQ9" s="175">
        <v>5</v>
      </c>
      <c r="CR9" s="175">
        <v>1</v>
      </c>
      <c r="CS9" s="176">
        <v>1</v>
      </c>
      <c r="CT9" s="191">
        <v>2</v>
      </c>
      <c r="CU9" s="79"/>
    </row>
    <row r="10" spans="1:98" s="36" customFormat="1" ht="53.25" customHeight="1">
      <c r="A10" s="153" t="s">
        <v>40</v>
      </c>
      <c r="B10" s="154">
        <f>SUM(D10:AB10)+SUM(AD10:BG10)+SUM(BI10:BV10)+SUM(BX10:CD10)+SUM(CF10:CN10)+SUM(CP10:CS10)+CT10</f>
        <v>3236</v>
      </c>
      <c r="C10" s="192">
        <f aca="true" t="shared" si="8" ref="C10:C23">IF(SUM(D10:AB10)&gt;0,SUM(D10:AB10),"")</f>
        <v>2023</v>
      </c>
      <c r="D10" s="156">
        <v>1</v>
      </c>
      <c r="E10" s="161">
        <v>9</v>
      </c>
      <c r="F10" s="156">
        <v>12</v>
      </c>
      <c r="G10" s="156">
        <v>17</v>
      </c>
      <c r="H10" s="161">
        <v>1</v>
      </c>
      <c r="I10" s="156">
        <v>730</v>
      </c>
      <c r="J10" s="156">
        <v>25</v>
      </c>
      <c r="K10" s="161"/>
      <c r="L10" s="161">
        <v>42</v>
      </c>
      <c r="M10" s="161">
        <v>68</v>
      </c>
      <c r="N10" s="161"/>
      <c r="O10" s="161">
        <v>1</v>
      </c>
      <c r="P10" s="161"/>
      <c r="Q10" s="161">
        <v>7</v>
      </c>
      <c r="R10" s="161">
        <v>91</v>
      </c>
      <c r="S10" s="161"/>
      <c r="T10" s="161">
        <v>7</v>
      </c>
      <c r="U10" s="161">
        <v>4</v>
      </c>
      <c r="V10" s="161">
        <v>8</v>
      </c>
      <c r="W10" s="161">
        <v>53</v>
      </c>
      <c r="X10" s="161">
        <v>460</v>
      </c>
      <c r="Y10" s="161">
        <v>4</v>
      </c>
      <c r="Z10" s="161"/>
      <c r="AA10" s="161">
        <v>8</v>
      </c>
      <c r="AB10" s="162">
        <v>475</v>
      </c>
      <c r="AC10" s="193">
        <f t="shared" si="5"/>
        <v>72</v>
      </c>
      <c r="AD10" s="156"/>
      <c r="AE10" s="156"/>
      <c r="AF10" s="156"/>
      <c r="AG10" s="156">
        <v>1</v>
      </c>
      <c r="AH10" s="156"/>
      <c r="AI10" s="156"/>
      <c r="AJ10" s="161"/>
      <c r="AK10" s="156"/>
      <c r="AL10" s="156">
        <v>1</v>
      </c>
      <c r="AM10" s="156"/>
      <c r="AN10" s="156"/>
      <c r="AO10" s="161">
        <v>2</v>
      </c>
      <c r="AP10" s="161">
        <v>1</v>
      </c>
      <c r="AQ10" s="161"/>
      <c r="AR10" s="161"/>
      <c r="AS10" s="161"/>
      <c r="AT10" s="161"/>
      <c r="AU10" s="161"/>
      <c r="AV10" s="161">
        <v>1</v>
      </c>
      <c r="AW10" s="161">
        <v>2</v>
      </c>
      <c r="AX10" s="161">
        <v>10</v>
      </c>
      <c r="AY10" s="161">
        <v>42</v>
      </c>
      <c r="AZ10" s="161"/>
      <c r="BA10" s="161"/>
      <c r="BB10" s="161"/>
      <c r="BC10" s="161">
        <v>6</v>
      </c>
      <c r="BD10" s="161">
        <v>6</v>
      </c>
      <c r="BE10" s="161"/>
      <c r="BF10" s="161"/>
      <c r="BG10" s="162"/>
      <c r="BH10" s="194">
        <f t="shared" si="6"/>
      </c>
      <c r="BI10" s="161"/>
      <c r="BJ10" s="156"/>
      <c r="BK10" s="156"/>
      <c r="BL10" s="156"/>
      <c r="BM10" s="156"/>
      <c r="BN10" s="161"/>
      <c r="BO10" s="161"/>
      <c r="BP10" s="161"/>
      <c r="BQ10" s="161"/>
      <c r="BR10" s="161"/>
      <c r="BS10" s="156"/>
      <c r="BT10" s="161"/>
      <c r="BU10" s="161"/>
      <c r="BV10" s="161"/>
      <c r="BW10" s="194">
        <f aca="true" t="shared" si="9" ref="BW10:BW23">IF(SUM(BX10:CD10)&gt;0,SUM(BX10:CD10),"")</f>
        <v>38</v>
      </c>
      <c r="BX10" s="156">
        <v>3</v>
      </c>
      <c r="BY10" s="156">
        <v>3</v>
      </c>
      <c r="BZ10" s="161">
        <v>2</v>
      </c>
      <c r="CA10" s="161"/>
      <c r="CB10" s="161">
        <v>1</v>
      </c>
      <c r="CC10" s="161">
        <v>2</v>
      </c>
      <c r="CD10" s="162">
        <v>27</v>
      </c>
      <c r="CE10" s="194">
        <f t="shared" si="7"/>
        <v>1097</v>
      </c>
      <c r="CF10" s="156"/>
      <c r="CG10" s="156">
        <v>19</v>
      </c>
      <c r="CH10" s="156">
        <v>1056</v>
      </c>
      <c r="CI10" s="156"/>
      <c r="CJ10" s="156"/>
      <c r="CK10" s="161">
        <v>7</v>
      </c>
      <c r="CL10" s="161">
        <v>12</v>
      </c>
      <c r="CM10" s="164">
        <v>3</v>
      </c>
      <c r="CN10" s="164"/>
      <c r="CO10" s="194">
        <f aca="true" t="shared" si="10" ref="CO10:CO23">IF(SUM(CP10:CS10)&gt;0,SUM(CP10:CS10),"")</f>
        <v>5</v>
      </c>
      <c r="CP10" s="156">
        <v>5</v>
      </c>
      <c r="CQ10" s="161"/>
      <c r="CR10" s="161"/>
      <c r="CS10" s="162"/>
      <c r="CT10" s="195">
        <v>1</v>
      </c>
    </row>
    <row r="11" spans="1:98" s="36" customFormat="1" ht="53.25" customHeight="1">
      <c r="A11" s="153" t="s">
        <v>41</v>
      </c>
      <c r="B11" s="154">
        <f>SUM(D11:AB11)+SUM(AD11:BG11)+SUM(BI11:BV11)+SUM(BX11:CD11)+SUM(CF11:CN11)+SUM(CP11:CS11)+CT11</f>
        <v>393</v>
      </c>
      <c r="C11" s="192">
        <f t="shared" si="8"/>
        <v>371</v>
      </c>
      <c r="D11" s="161"/>
      <c r="E11" s="161"/>
      <c r="F11" s="161"/>
      <c r="G11" s="161"/>
      <c r="H11" s="161"/>
      <c r="I11" s="161">
        <v>149</v>
      </c>
      <c r="J11" s="161">
        <v>4</v>
      </c>
      <c r="K11" s="161"/>
      <c r="L11" s="161">
        <v>5</v>
      </c>
      <c r="M11" s="161">
        <v>34</v>
      </c>
      <c r="N11" s="161"/>
      <c r="O11" s="161"/>
      <c r="P11" s="161">
        <v>1</v>
      </c>
      <c r="Q11" s="161">
        <v>5</v>
      </c>
      <c r="R11" s="161">
        <v>18</v>
      </c>
      <c r="S11" s="161">
        <v>2</v>
      </c>
      <c r="T11" s="161">
        <v>5</v>
      </c>
      <c r="U11" s="161"/>
      <c r="V11" s="161">
        <v>1</v>
      </c>
      <c r="W11" s="161">
        <v>4</v>
      </c>
      <c r="X11" s="161">
        <v>50</v>
      </c>
      <c r="Y11" s="161"/>
      <c r="Z11" s="161"/>
      <c r="AA11" s="161">
        <v>26</v>
      </c>
      <c r="AB11" s="162">
        <v>67</v>
      </c>
      <c r="AC11" s="193">
        <f t="shared" si="5"/>
        <v>3</v>
      </c>
      <c r="AD11" s="161"/>
      <c r="AE11" s="161"/>
      <c r="AF11" s="161"/>
      <c r="AG11" s="161"/>
      <c r="AH11" s="161"/>
      <c r="AI11" s="161"/>
      <c r="AJ11" s="161"/>
      <c r="AK11" s="161"/>
      <c r="AL11" s="161">
        <v>1</v>
      </c>
      <c r="AM11" s="161"/>
      <c r="AN11" s="161"/>
      <c r="AO11" s="161"/>
      <c r="AP11" s="161"/>
      <c r="AQ11" s="161"/>
      <c r="AR11" s="161"/>
      <c r="AS11" s="161"/>
      <c r="AT11" s="161"/>
      <c r="AU11" s="161"/>
      <c r="AV11" s="161"/>
      <c r="AW11" s="161"/>
      <c r="AX11" s="161">
        <v>1</v>
      </c>
      <c r="AY11" s="161"/>
      <c r="AZ11" s="161"/>
      <c r="BA11" s="161">
        <v>1</v>
      </c>
      <c r="BB11" s="161"/>
      <c r="BC11" s="161"/>
      <c r="BD11" s="161"/>
      <c r="BE11" s="161"/>
      <c r="BF11" s="161"/>
      <c r="BG11" s="162"/>
      <c r="BH11" s="194">
        <f t="shared" si="6"/>
        <v>1</v>
      </c>
      <c r="BI11" s="161"/>
      <c r="BJ11" s="161"/>
      <c r="BK11" s="161"/>
      <c r="BL11" s="161"/>
      <c r="BM11" s="161"/>
      <c r="BN11" s="161"/>
      <c r="BO11" s="161"/>
      <c r="BP11" s="161"/>
      <c r="BQ11" s="161"/>
      <c r="BR11" s="161">
        <v>1</v>
      </c>
      <c r="BS11" s="161"/>
      <c r="BT11" s="161"/>
      <c r="BU11" s="161"/>
      <c r="BV11" s="161"/>
      <c r="BW11" s="194">
        <f t="shared" si="9"/>
        <v>4</v>
      </c>
      <c r="BX11" s="161"/>
      <c r="BY11" s="161"/>
      <c r="BZ11" s="161">
        <v>1</v>
      </c>
      <c r="CA11" s="161"/>
      <c r="CB11" s="161"/>
      <c r="CC11" s="161"/>
      <c r="CD11" s="162">
        <v>3</v>
      </c>
      <c r="CE11" s="194">
        <f t="shared" si="7"/>
        <v>14</v>
      </c>
      <c r="CF11" s="161"/>
      <c r="CG11" s="161"/>
      <c r="CH11" s="161">
        <v>13</v>
      </c>
      <c r="CI11" s="161"/>
      <c r="CJ11" s="161"/>
      <c r="CK11" s="161"/>
      <c r="CL11" s="161"/>
      <c r="CM11" s="164"/>
      <c r="CN11" s="164">
        <v>1</v>
      </c>
      <c r="CO11" s="194">
        <f t="shared" si="10"/>
      </c>
      <c r="CP11" s="161"/>
      <c r="CQ11" s="161"/>
      <c r="CR11" s="161"/>
      <c r="CS11" s="162"/>
      <c r="CT11" s="195"/>
    </row>
    <row r="12" spans="1:98" s="36" customFormat="1" ht="53.25" customHeight="1">
      <c r="A12" s="153" t="s">
        <v>42</v>
      </c>
      <c r="B12" s="154">
        <f aca="true" t="shared" si="11" ref="B12:B23">SUM(D12:AB12)+SUM(AD12:BG12)+SUM(BI12:BV12)+SUM(BX12:CD12)+SUM(CF12:CN12)+SUM(CP12:CS12)+CT12</f>
        <v>476</v>
      </c>
      <c r="C12" s="192">
        <f t="shared" si="8"/>
        <v>411</v>
      </c>
      <c r="D12" s="161"/>
      <c r="E12" s="161">
        <v>13</v>
      </c>
      <c r="F12" s="161"/>
      <c r="G12" s="161">
        <v>2</v>
      </c>
      <c r="H12" s="161"/>
      <c r="I12" s="161">
        <v>125</v>
      </c>
      <c r="J12" s="161">
        <v>4</v>
      </c>
      <c r="K12" s="161"/>
      <c r="L12" s="161">
        <v>2</v>
      </c>
      <c r="M12" s="161">
        <v>29</v>
      </c>
      <c r="N12" s="161"/>
      <c r="O12" s="161"/>
      <c r="P12" s="161"/>
      <c r="Q12" s="161">
        <v>2</v>
      </c>
      <c r="R12" s="161">
        <v>10</v>
      </c>
      <c r="S12" s="161"/>
      <c r="T12" s="161"/>
      <c r="U12" s="161"/>
      <c r="V12" s="161">
        <v>1</v>
      </c>
      <c r="W12" s="161"/>
      <c r="X12" s="161">
        <v>56</v>
      </c>
      <c r="Y12" s="161"/>
      <c r="Z12" s="161"/>
      <c r="AA12" s="161">
        <v>7</v>
      </c>
      <c r="AB12" s="162">
        <v>160</v>
      </c>
      <c r="AC12" s="193">
        <f t="shared" si="5"/>
        <v>5</v>
      </c>
      <c r="AD12" s="161"/>
      <c r="AE12" s="161"/>
      <c r="AF12" s="161"/>
      <c r="AG12" s="161"/>
      <c r="AH12" s="161"/>
      <c r="AI12" s="161"/>
      <c r="AJ12" s="161"/>
      <c r="AK12" s="161"/>
      <c r="AL12" s="161"/>
      <c r="AM12" s="161"/>
      <c r="AN12" s="161"/>
      <c r="AO12" s="161"/>
      <c r="AP12" s="161"/>
      <c r="AQ12" s="161"/>
      <c r="AR12" s="161"/>
      <c r="AS12" s="161"/>
      <c r="AT12" s="161"/>
      <c r="AU12" s="161"/>
      <c r="AV12" s="161"/>
      <c r="AW12" s="161"/>
      <c r="AX12" s="161"/>
      <c r="AY12" s="161">
        <v>3</v>
      </c>
      <c r="AZ12" s="161"/>
      <c r="BA12" s="161"/>
      <c r="BB12" s="161"/>
      <c r="BC12" s="161">
        <v>2</v>
      </c>
      <c r="BD12" s="161"/>
      <c r="BE12" s="161"/>
      <c r="BF12" s="161"/>
      <c r="BG12" s="162"/>
      <c r="BH12" s="194">
        <f t="shared" si="6"/>
      </c>
      <c r="BI12" s="161"/>
      <c r="BJ12" s="161"/>
      <c r="BK12" s="161"/>
      <c r="BL12" s="161"/>
      <c r="BM12" s="161"/>
      <c r="BN12" s="161"/>
      <c r="BO12" s="161"/>
      <c r="BP12" s="161"/>
      <c r="BQ12" s="161"/>
      <c r="BR12" s="161"/>
      <c r="BS12" s="161"/>
      <c r="BT12" s="161"/>
      <c r="BU12" s="161"/>
      <c r="BV12" s="161"/>
      <c r="BW12" s="194">
        <f t="shared" si="9"/>
        <v>6</v>
      </c>
      <c r="BX12" s="161"/>
      <c r="BY12" s="161"/>
      <c r="BZ12" s="161"/>
      <c r="CA12" s="161"/>
      <c r="CB12" s="161"/>
      <c r="CC12" s="161"/>
      <c r="CD12" s="162">
        <v>6</v>
      </c>
      <c r="CE12" s="194">
        <f t="shared" si="7"/>
        <v>54</v>
      </c>
      <c r="CF12" s="161"/>
      <c r="CG12" s="161"/>
      <c r="CH12" s="161">
        <v>53</v>
      </c>
      <c r="CI12" s="161"/>
      <c r="CJ12" s="161"/>
      <c r="CK12" s="161"/>
      <c r="CL12" s="161">
        <v>1</v>
      </c>
      <c r="CM12" s="164"/>
      <c r="CN12" s="164"/>
      <c r="CO12" s="194">
        <f t="shared" si="10"/>
      </c>
      <c r="CP12" s="161"/>
      <c r="CQ12" s="161"/>
      <c r="CR12" s="161"/>
      <c r="CS12" s="162"/>
      <c r="CT12" s="195"/>
    </row>
    <row r="13" spans="1:98" s="36" customFormat="1" ht="53.25" customHeight="1">
      <c r="A13" s="153" t="s">
        <v>43</v>
      </c>
      <c r="B13" s="154">
        <f t="shared" si="11"/>
        <v>327</v>
      </c>
      <c r="C13" s="192">
        <f t="shared" si="8"/>
        <v>298</v>
      </c>
      <c r="D13" s="161"/>
      <c r="E13" s="161"/>
      <c r="F13" s="161"/>
      <c r="G13" s="161"/>
      <c r="H13" s="161">
        <v>1</v>
      </c>
      <c r="I13" s="161">
        <v>113</v>
      </c>
      <c r="J13" s="161">
        <v>1</v>
      </c>
      <c r="K13" s="161">
        <v>1</v>
      </c>
      <c r="L13" s="161">
        <v>1</v>
      </c>
      <c r="M13" s="161">
        <v>1</v>
      </c>
      <c r="N13" s="161"/>
      <c r="O13" s="161"/>
      <c r="P13" s="161"/>
      <c r="Q13" s="161">
        <v>7</v>
      </c>
      <c r="R13" s="161">
        <v>16</v>
      </c>
      <c r="S13" s="161"/>
      <c r="T13" s="161"/>
      <c r="U13" s="161"/>
      <c r="V13" s="161"/>
      <c r="W13" s="161"/>
      <c r="X13" s="161">
        <v>22</v>
      </c>
      <c r="Y13" s="161"/>
      <c r="Z13" s="161"/>
      <c r="AA13" s="161">
        <v>8</v>
      </c>
      <c r="AB13" s="162">
        <v>127</v>
      </c>
      <c r="AC13" s="193">
        <f t="shared" si="5"/>
        <v>6</v>
      </c>
      <c r="AD13" s="161"/>
      <c r="AE13" s="161"/>
      <c r="AF13" s="161"/>
      <c r="AG13" s="161"/>
      <c r="AH13" s="161"/>
      <c r="AI13" s="161"/>
      <c r="AJ13" s="161"/>
      <c r="AK13" s="161"/>
      <c r="AL13" s="161"/>
      <c r="AM13" s="161">
        <v>1</v>
      </c>
      <c r="AN13" s="161"/>
      <c r="AO13" s="161"/>
      <c r="AP13" s="161">
        <v>2</v>
      </c>
      <c r="AQ13" s="161"/>
      <c r="AR13" s="161"/>
      <c r="AS13" s="161"/>
      <c r="AT13" s="161"/>
      <c r="AU13" s="161"/>
      <c r="AV13" s="161"/>
      <c r="AW13" s="161"/>
      <c r="AX13" s="161"/>
      <c r="AY13" s="161">
        <v>3</v>
      </c>
      <c r="AZ13" s="161"/>
      <c r="BA13" s="161"/>
      <c r="BB13" s="161"/>
      <c r="BC13" s="161"/>
      <c r="BD13" s="161"/>
      <c r="BE13" s="161"/>
      <c r="BF13" s="161"/>
      <c r="BG13" s="162"/>
      <c r="BH13" s="194">
        <f t="shared" si="6"/>
      </c>
      <c r="BI13" s="161"/>
      <c r="BJ13" s="161"/>
      <c r="BK13" s="161"/>
      <c r="BL13" s="161"/>
      <c r="BM13" s="161"/>
      <c r="BN13" s="161"/>
      <c r="BO13" s="161"/>
      <c r="BP13" s="161"/>
      <c r="BQ13" s="161"/>
      <c r="BR13" s="161"/>
      <c r="BS13" s="161"/>
      <c r="BT13" s="161"/>
      <c r="BU13" s="161"/>
      <c r="BV13" s="161"/>
      <c r="BW13" s="194">
        <f t="shared" si="9"/>
        <v>6</v>
      </c>
      <c r="BX13" s="161"/>
      <c r="BY13" s="161"/>
      <c r="BZ13" s="161"/>
      <c r="CA13" s="161"/>
      <c r="CB13" s="161"/>
      <c r="CC13" s="161"/>
      <c r="CD13" s="162">
        <v>6</v>
      </c>
      <c r="CE13" s="194">
        <f t="shared" si="7"/>
        <v>16</v>
      </c>
      <c r="CF13" s="161"/>
      <c r="CG13" s="161"/>
      <c r="CH13" s="161">
        <v>12</v>
      </c>
      <c r="CI13" s="161"/>
      <c r="CJ13" s="161"/>
      <c r="CK13" s="161">
        <v>4</v>
      </c>
      <c r="CL13" s="161"/>
      <c r="CM13" s="164"/>
      <c r="CN13" s="164"/>
      <c r="CO13" s="194">
        <f t="shared" si="10"/>
        <v>1</v>
      </c>
      <c r="CP13" s="161">
        <v>1</v>
      </c>
      <c r="CQ13" s="161"/>
      <c r="CR13" s="161"/>
      <c r="CS13" s="162"/>
      <c r="CT13" s="195"/>
    </row>
    <row r="14" spans="1:98" s="36" customFormat="1" ht="53.25" customHeight="1">
      <c r="A14" s="153" t="s">
        <v>44</v>
      </c>
      <c r="B14" s="154">
        <f t="shared" si="11"/>
        <v>363</v>
      </c>
      <c r="C14" s="192">
        <f t="shared" si="8"/>
        <v>316</v>
      </c>
      <c r="D14" s="161"/>
      <c r="E14" s="161">
        <v>8</v>
      </c>
      <c r="F14" s="161"/>
      <c r="G14" s="161"/>
      <c r="H14" s="161"/>
      <c r="I14" s="161">
        <v>150</v>
      </c>
      <c r="J14" s="161">
        <v>18</v>
      </c>
      <c r="K14" s="161"/>
      <c r="L14" s="161">
        <v>2</v>
      </c>
      <c r="M14" s="161">
        <v>15</v>
      </c>
      <c r="N14" s="161"/>
      <c r="O14" s="161"/>
      <c r="P14" s="161"/>
      <c r="Q14" s="161">
        <v>4</v>
      </c>
      <c r="R14" s="161">
        <v>15</v>
      </c>
      <c r="S14" s="161"/>
      <c r="T14" s="161">
        <v>6</v>
      </c>
      <c r="U14" s="161">
        <v>6</v>
      </c>
      <c r="V14" s="161">
        <v>2</v>
      </c>
      <c r="W14" s="161"/>
      <c r="X14" s="161">
        <v>58</v>
      </c>
      <c r="Y14" s="161"/>
      <c r="Z14" s="161">
        <v>1</v>
      </c>
      <c r="AA14" s="161">
        <v>3</v>
      </c>
      <c r="AB14" s="162">
        <v>28</v>
      </c>
      <c r="AC14" s="193">
        <f t="shared" si="5"/>
        <v>3</v>
      </c>
      <c r="AD14" s="161"/>
      <c r="AE14" s="161"/>
      <c r="AF14" s="161"/>
      <c r="AG14" s="161"/>
      <c r="AH14" s="161"/>
      <c r="AI14" s="161"/>
      <c r="AJ14" s="161"/>
      <c r="AK14" s="161"/>
      <c r="AL14" s="161">
        <v>1</v>
      </c>
      <c r="AM14" s="161"/>
      <c r="AN14" s="161"/>
      <c r="AO14" s="161"/>
      <c r="AP14" s="161"/>
      <c r="AQ14" s="161"/>
      <c r="AR14" s="161"/>
      <c r="AS14" s="161"/>
      <c r="AT14" s="161"/>
      <c r="AU14" s="161"/>
      <c r="AV14" s="161"/>
      <c r="AW14" s="161"/>
      <c r="AX14" s="161">
        <v>1</v>
      </c>
      <c r="AY14" s="161"/>
      <c r="AZ14" s="161"/>
      <c r="BA14" s="161"/>
      <c r="BB14" s="161"/>
      <c r="BC14" s="161">
        <v>1</v>
      </c>
      <c r="BD14" s="161"/>
      <c r="BE14" s="161"/>
      <c r="BF14" s="161"/>
      <c r="BG14" s="162"/>
      <c r="BH14" s="194">
        <f t="shared" si="6"/>
        <v>3</v>
      </c>
      <c r="BI14" s="161"/>
      <c r="BJ14" s="161"/>
      <c r="BK14" s="161"/>
      <c r="BL14" s="161"/>
      <c r="BM14" s="161">
        <v>1</v>
      </c>
      <c r="BN14" s="161">
        <v>2</v>
      </c>
      <c r="BO14" s="161"/>
      <c r="BP14" s="161"/>
      <c r="BQ14" s="161"/>
      <c r="BR14" s="161"/>
      <c r="BS14" s="161"/>
      <c r="BT14" s="161"/>
      <c r="BU14" s="161"/>
      <c r="BV14" s="161"/>
      <c r="BW14" s="194">
        <f t="shared" si="9"/>
        <v>11</v>
      </c>
      <c r="BX14" s="161">
        <v>1</v>
      </c>
      <c r="BY14" s="161"/>
      <c r="BZ14" s="161"/>
      <c r="CA14" s="161"/>
      <c r="CB14" s="161"/>
      <c r="CC14" s="161"/>
      <c r="CD14" s="162">
        <v>10</v>
      </c>
      <c r="CE14" s="194">
        <f t="shared" si="7"/>
        <v>30</v>
      </c>
      <c r="CF14" s="161"/>
      <c r="CG14" s="161"/>
      <c r="CH14" s="161">
        <v>20</v>
      </c>
      <c r="CI14" s="161"/>
      <c r="CJ14" s="161"/>
      <c r="CK14" s="161">
        <v>9</v>
      </c>
      <c r="CL14" s="161">
        <v>1</v>
      </c>
      <c r="CM14" s="164"/>
      <c r="CN14" s="164"/>
      <c r="CO14" s="194">
        <f t="shared" si="10"/>
      </c>
      <c r="CP14" s="161"/>
      <c r="CQ14" s="161"/>
      <c r="CR14" s="161"/>
      <c r="CS14" s="162"/>
      <c r="CT14" s="195"/>
    </row>
    <row r="15" spans="1:98" s="36" customFormat="1" ht="53.25" customHeight="1">
      <c r="A15" s="153" t="s">
        <v>418</v>
      </c>
      <c r="B15" s="154">
        <f t="shared" si="11"/>
        <v>638</v>
      </c>
      <c r="C15" s="192">
        <f t="shared" si="8"/>
        <v>547</v>
      </c>
      <c r="D15" s="161"/>
      <c r="E15" s="161">
        <v>14</v>
      </c>
      <c r="F15" s="161"/>
      <c r="G15" s="161">
        <v>7</v>
      </c>
      <c r="H15" s="161"/>
      <c r="I15" s="161">
        <v>230</v>
      </c>
      <c r="J15" s="161">
        <v>12</v>
      </c>
      <c r="K15" s="161"/>
      <c r="L15" s="161"/>
      <c r="M15" s="161">
        <v>14</v>
      </c>
      <c r="N15" s="161">
        <v>1</v>
      </c>
      <c r="O15" s="161"/>
      <c r="P15" s="161"/>
      <c r="Q15" s="161"/>
      <c r="R15" s="161">
        <v>18</v>
      </c>
      <c r="S15" s="161"/>
      <c r="T15" s="161">
        <v>2</v>
      </c>
      <c r="U15" s="161"/>
      <c r="V15" s="161">
        <v>4</v>
      </c>
      <c r="W15" s="161"/>
      <c r="X15" s="161">
        <v>98</v>
      </c>
      <c r="Y15" s="161"/>
      <c r="Z15" s="161"/>
      <c r="AA15" s="161"/>
      <c r="AB15" s="162">
        <v>147</v>
      </c>
      <c r="AC15" s="193">
        <f t="shared" si="5"/>
        <v>5</v>
      </c>
      <c r="AD15" s="161"/>
      <c r="AE15" s="161"/>
      <c r="AF15" s="161"/>
      <c r="AG15" s="161"/>
      <c r="AH15" s="161"/>
      <c r="AI15" s="161"/>
      <c r="AJ15" s="161"/>
      <c r="AK15" s="161"/>
      <c r="AL15" s="161">
        <v>1</v>
      </c>
      <c r="AM15" s="161">
        <v>1</v>
      </c>
      <c r="AN15" s="161"/>
      <c r="AO15" s="161"/>
      <c r="AP15" s="161">
        <v>1</v>
      </c>
      <c r="AQ15" s="161"/>
      <c r="AR15" s="161"/>
      <c r="AS15" s="161"/>
      <c r="AT15" s="161">
        <v>1</v>
      </c>
      <c r="AU15" s="161"/>
      <c r="AV15" s="161"/>
      <c r="AW15" s="161"/>
      <c r="AX15" s="161"/>
      <c r="AY15" s="161">
        <v>1</v>
      </c>
      <c r="AZ15" s="161"/>
      <c r="BA15" s="161"/>
      <c r="BB15" s="161"/>
      <c r="BC15" s="161"/>
      <c r="BD15" s="161"/>
      <c r="BE15" s="161"/>
      <c r="BF15" s="161"/>
      <c r="BG15" s="162"/>
      <c r="BH15" s="194">
        <f t="shared" si="6"/>
      </c>
      <c r="BI15" s="161"/>
      <c r="BJ15" s="161"/>
      <c r="BK15" s="161"/>
      <c r="BL15" s="161"/>
      <c r="BM15" s="161"/>
      <c r="BN15" s="161"/>
      <c r="BO15" s="161"/>
      <c r="BP15" s="161"/>
      <c r="BQ15" s="161"/>
      <c r="BR15" s="161"/>
      <c r="BS15" s="161"/>
      <c r="BT15" s="161"/>
      <c r="BU15" s="161"/>
      <c r="BV15" s="161"/>
      <c r="BW15" s="194">
        <f t="shared" si="9"/>
        <v>13</v>
      </c>
      <c r="BX15" s="161">
        <v>1</v>
      </c>
      <c r="BY15" s="161"/>
      <c r="BZ15" s="161"/>
      <c r="CA15" s="161"/>
      <c r="CB15" s="161"/>
      <c r="CC15" s="161">
        <v>1</v>
      </c>
      <c r="CD15" s="162">
        <v>11</v>
      </c>
      <c r="CE15" s="194">
        <f t="shared" si="7"/>
        <v>67</v>
      </c>
      <c r="CF15" s="161"/>
      <c r="CG15" s="161">
        <v>1</v>
      </c>
      <c r="CH15" s="161">
        <v>65</v>
      </c>
      <c r="CI15" s="161"/>
      <c r="CJ15" s="161"/>
      <c r="CK15" s="161">
        <v>1</v>
      </c>
      <c r="CL15" s="161"/>
      <c r="CM15" s="164"/>
      <c r="CN15" s="164"/>
      <c r="CO15" s="194">
        <f t="shared" si="10"/>
        <v>6</v>
      </c>
      <c r="CP15" s="161">
        <v>6</v>
      </c>
      <c r="CQ15" s="161"/>
      <c r="CR15" s="161"/>
      <c r="CS15" s="162"/>
      <c r="CT15" s="195"/>
    </row>
    <row r="16" spans="1:98" s="36" customFormat="1" ht="53.25" customHeight="1">
      <c r="A16" s="153" t="s">
        <v>45</v>
      </c>
      <c r="B16" s="154">
        <f t="shared" si="11"/>
        <v>413</v>
      </c>
      <c r="C16" s="192">
        <f t="shared" si="8"/>
        <v>340</v>
      </c>
      <c r="D16" s="161"/>
      <c r="E16" s="161">
        <v>9</v>
      </c>
      <c r="F16" s="161"/>
      <c r="G16" s="161">
        <v>6</v>
      </c>
      <c r="H16" s="161"/>
      <c r="I16" s="161">
        <v>165</v>
      </c>
      <c r="J16" s="161">
        <v>1</v>
      </c>
      <c r="K16" s="161"/>
      <c r="L16" s="161"/>
      <c r="M16" s="161">
        <v>13</v>
      </c>
      <c r="N16" s="161"/>
      <c r="O16" s="161"/>
      <c r="P16" s="161"/>
      <c r="Q16" s="161"/>
      <c r="R16" s="161">
        <v>9</v>
      </c>
      <c r="S16" s="161"/>
      <c r="T16" s="161">
        <v>1</v>
      </c>
      <c r="U16" s="161">
        <v>1</v>
      </c>
      <c r="V16" s="161"/>
      <c r="W16" s="161"/>
      <c r="X16" s="161">
        <v>20</v>
      </c>
      <c r="Y16" s="161"/>
      <c r="Z16" s="161"/>
      <c r="AA16" s="161">
        <v>1</v>
      </c>
      <c r="AB16" s="162">
        <v>114</v>
      </c>
      <c r="AC16" s="193">
        <f t="shared" si="5"/>
        <v>1</v>
      </c>
      <c r="AD16" s="161"/>
      <c r="AE16" s="161"/>
      <c r="AF16" s="161"/>
      <c r="AG16" s="161"/>
      <c r="AH16" s="161"/>
      <c r="AI16" s="161"/>
      <c r="AJ16" s="161">
        <v>1</v>
      </c>
      <c r="AK16" s="161"/>
      <c r="AL16" s="161"/>
      <c r="AM16" s="161"/>
      <c r="AN16" s="161"/>
      <c r="AO16" s="161"/>
      <c r="AP16" s="161"/>
      <c r="AQ16" s="161"/>
      <c r="AR16" s="161"/>
      <c r="AS16" s="161"/>
      <c r="AT16" s="161"/>
      <c r="AU16" s="161"/>
      <c r="AV16" s="161"/>
      <c r="AW16" s="161"/>
      <c r="AX16" s="161"/>
      <c r="AY16" s="161"/>
      <c r="AZ16" s="161"/>
      <c r="BA16" s="161"/>
      <c r="BB16" s="161"/>
      <c r="BC16" s="161"/>
      <c r="BD16" s="161"/>
      <c r="BE16" s="161"/>
      <c r="BF16" s="161"/>
      <c r="BG16" s="162"/>
      <c r="BH16" s="194">
        <f t="shared" si="6"/>
        <v>1</v>
      </c>
      <c r="BI16" s="161"/>
      <c r="BJ16" s="161"/>
      <c r="BK16" s="161"/>
      <c r="BL16" s="161"/>
      <c r="BM16" s="161"/>
      <c r="BN16" s="161"/>
      <c r="BO16" s="161">
        <v>1</v>
      </c>
      <c r="BP16" s="161"/>
      <c r="BQ16" s="161"/>
      <c r="BR16" s="161"/>
      <c r="BS16" s="161"/>
      <c r="BT16" s="161"/>
      <c r="BU16" s="161"/>
      <c r="BV16" s="161"/>
      <c r="BW16" s="194">
        <f t="shared" si="9"/>
        <v>3</v>
      </c>
      <c r="BX16" s="161"/>
      <c r="BY16" s="161"/>
      <c r="BZ16" s="161"/>
      <c r="CA16" s="161"/>
      <c r="CB16" s="161"/>
      <c r="CC16" s="161"/>
      <c r="CD16" s="162">
        <v>3</v>
      </c>
      <c r="CE16" s="194">
        <f t="shared" si="7"/>
        <v>66</v>
      </c>
      <c r="CF16" s="161">
        <v>1</v>
      </c>
      <c r="CG16" s="161"/>
      <c r="CH16" s="161">
        <v>65</v>
      </c>
      <c r="CI16" s="161"/>
      <c r="CJ16" s="161"/>
      <c r="CK16" s="161"/>
      <c r="CL16" s="161"/>
      <c r="CM16" s="164"/>
      <c r="CN16" s="164"/>
      <c r="CO16" s="194">
        <f t="shared" si="10"/>
        <v>2</v>
      </c>
      <c r="CP16" s="161">
        <v>2</v>
      </c>
      <c r="CQ16" s="161"/>
      <c r="CR16" s="161"/>
      <c r="CS16" s="162"/>
      <c r="CT16" s="195"/>
    </row>
    <row r="17" spans="1:98" s="36" customFormat="1" ht="53.25" customHeight="1">
      <c r="A17" s="153" t="s">
        <v>55</v>
      </c>
      <c r="B17" s="154">
        <f t="shared" si="11"/>
        <v>764</v>
      </c>
      <c r="C17" s="192">
        <f t="shared" si="8"/>
        <v>662</v>
      </c>
      <c r="D17" s="161"/>
      <c r="E17" s="161">
        <v>5</v>
      </c>
      <c r="F17" s="161"/>
      <c r="G17" s="161">
        <v>16</v>
      </c>
      <c r="H17" s="161"/>
      <c r="I17" s="161">
        <v>314</v>
      </c>
      <c r="J17" s="161">
        <v>4</v>
      </c>
      <c r="K17" s="161"/>
      <c r="L17" s="161">
        <v>4</v>
      </c>
      <c r="M17" s="161">
        <v>30</v>
      </c>
      <c r="N17" s="161"/>
      <c r="O17" s="161"/>
      <c r="P17" s="161"/>
      <c r="Q17" s="161">
        <v>2</v>
      </c>
      <c r="R17" s="161">
        <v>14</v>
      </c>
      <c r="S17" s="161"/>
      <c r="T17" s="161">
        <v>3</v>
      </c>
      <c r="U17" s="161"/>
      <c r="V17" s="161">
        <v>2</v>
      </c>
      <c r="W17" s="161"/>
      <c r="X17" s="161">
        <v>140</v>
      </c>
      <c r="Y17" s="161"/>
      <c r="Z17" s="161">
        <v>1</v>
      </c>
      <c r="AA17" s="161">
        <v>10</v>
      </c>
      <c r="AB17" s="162">
        <v>117</v>
      </c>
      <c r="AC17" s="193">
        <f t="shared" si="5"/>
        <v>6</v>
      </c>
      <c r="AD17" s="161"/>
      <c r="AE17" s="161"/>
      <c r="AF17" s="161"/>
      <c r="AG17" s="161"/>
      <c r="AH17" s="161"/>
      <c r="AI17" s="161"/>
      <c r="AJ17" s="161"/>
      <c r="AK17" s="161"/>
      <c r="AL17" s="161">
        <v>1</v>
      </c>
      <c r="AM17" s="161">
        <v>2</v>
      </c>
      <c r="AN17" s="161"/>
      <c r="AO17" s="161"/>
      <c r="AP17" s="161"/>
      <c r="AQ17" s="161"/>
      <c r="AR17" s="161"/>
      <c r="AS17" s="161"/>
      <c r="AT17" s="161"/>
      <c r="AU17" s="161"/>
      <c r="AV17" s="161"/>
      <c r="AW17" s="161"/>
      <c r="AX17" s="161"/>
      <c r="AY17" s="161">
        <v>2</v>
      </c>
      <c r="AZ17" s="161"/>
      <c r="BA17" s="161"/>
      <c r="BB17" s="161"/>
      <c r="BC17" s="161">
        <v>1</v>
      </c>
      <c r="BD17" s="161"/>
      <c r="BE17" s="161"/>
      <c r="BF17" s="161"/>
      <c r="BG17" s="162"/>
      <c r="BH17" s="194">
        <f t="shared" si="6"/>
      </c>
      <c r="BI17" s="161"/>
      <c r="BJ17" s="161"/>
      <c r="BK17" s="161"/>
      <c r="BL17" s="161"/>
      <c r="BM17" s="161"/>
      <c r="BN17" s="161"/>
      <c r="BO17" s="161"/>
      <c r="BP17" s="161"/>
      <c r="BQ17" s="161"/>
      <c r="BR17" s="161"/>
      <c r="BS17" s="161"/>
      <c r="BT17" s="161"/>
      <c r="BU17" s="161"/>
      <c r="BV17" s="161"/>
      <c r="BW17" s="194">
        <f t="shared" si="9"/>
        <v>11</v>
      </c>
      <c r="BX17" s="161"/>
      <c r="BY17" s="161"/>
      <c r="BZ17" s="161"/>
      <c r="CA17" s="161"/>
      <c r="CB17" s="161"/>
      <c r="CC17" s="161"/>
      <c r="CD17" s="162">
        <v>11</v>
      </c>
      <c r="CE17" s="194">
        <f t="shared" si="7"/>
        <v>84</v>
      </c>
      <c r="CF17" s="161"/>
      <c r="CG17" s="161"/>
      <c r="CH17" s="161">
        <v>81</v>
      </c>
      <c r="CI17" s="161"/>
      <c r="CJ17" s="161"/>
      <c r="CK17" s="161">
        <v>3</v>
      </c>
      <c r="CL17" s="161"/>
      <c r="CM17" s="164"/>
      <c r="CN17" s="164"/>
      <c r="CO17" s="194">
        <f t="shared" si="10"/>
        <v>1</v>
      </c>
      <c r="CP17" s="161">
        <v>1</v>
      </c>
      <c r="CQ17" s="161"/>
      <c r="CR17" s="161"/>
      <c r="CS17" s="162"/>
      <c r="CT17" s="195"/>
    </row>
    <row r="18" spans="1:98" s="36" customFormat="1" ht="53.25" customHeight="1">
      <c r="A18" s="153" t="s">
        <v>67</v>
      </c>
      <c r="B18" s="154">
        <f t="shared" si="11"/>
        <v>2234</v>
      </c>
      <c r="C18" s="192">
        <f t="shared" si="8"/>
        <v>1615</v>
      </c>
      <c r="D18" s="161"/>
      <c r="E18" s="161">
        <v>5</v>
      </c>
      <c r="F18" s="161">
        <v>76</v>
      </c>
      <c r="G18" s="161">
        <v>4</v>
      </c>
      <c r="H18" s="161">
        <v>8</v>
      </c>
      <c r="I18" s="161">
        <v>343</v>
      </c>
      <c r="J18" s="161">
        <v>9</v>
      </c>
      <c r="K18" s="161"/>
      <c r="L18" s="161">
        <v>41</v>
      </c>
      <c r="M18" s="161">
        <v>30</v>
      </c>
      <c r="N18" s="161"/>
      <c r="O18" s="161"/>
      <c r="P18" s="161"/>
      <c r="Q18" s="161">
        <v>10</v>
      </c>
      <c r="R18" s="161">
        <v>60</v>
      </c>
      <c r="S18" s="161"/>
      <c r="T18" s="161">
        <v>1</v>
      </c>
      <c r="U18" s="161">
        <v>10</v>
      </c>
      <c r="V18" s="161">
        <v>8</v>
      </c>
      <c r="W18" s="161">
        <v>359</v>
      </c>
      <c r="X18" s="161">
        <v>425</v>
      </c>
      <c r="Y18" s="161"/>
      <c r="Z18" s="161"/>
      <c r="AA18" s="161">
        <v>10</v>
      </c>
      <c r="AB18" s="162">
        <v>216</v>
      </c>
      <c r="AC18" s="193">
        <f t="shared" si="5"/>
        <v>177</v>
      </c>
      <c r="AD18" s="161"/>
      <c r="AE18" s="161"/>
      <c r="AF18" s="161"/>
      <c r="AG18" s="161"/>
      <c r="AH18" s="161"/>
      <c r="AI18" s="161"/>
      <c r="AJ18" s="161"/>
      <c r="AK18" s="161">
        <v>1</v>
      </c>
      <c r="AL18" s="161">
        <v>2</v>
      </c>
      <c r="AM18" s="161">
        <v>1</v>
      </c>
      <c r="AN18" s="161"/>
      <c r="AO18" s="161"/>
      <c r="AP18" s="161"/>
      <c r="AQ18" s="161"/>
      <c r="AR18" s="161">
        <v>1</v>
      </c>
      <c r="AS18" s="161"/>
      <c r="AT18" s="161"/>
      <c r="AU18" s="161"/>
      <c r="AV18" s="161"/>
      <c r="AW18" s="161"/>
      <c r="AX18" s="161">
        <v>3</v>
      </c>
      <c r="AY18" s="161">
        <v>155</v>
      </c>
      <c r="AZ18" s="161"/>
      <c r="BA18" s="161"/>
      <c r="BB18" s="161"/>
      <c r="BC18" s="161">
        <v>7</v>
      </c>
      <c r="BD18" s="161">
        <v>7</v>
      </c>
      <c r="BE18" s="161"/>
      <c r="BF18" s="161"/>
      <c r="BG18" s="162"/>
      <c r="BH18" s="194">
        <f t="shared" si="6"/>
        <v>5</v>
      </c>
      <c r="BI18" s="161"/>
      <c r="BJ18" s="161">
        <v>1</v>
      </c>
      <c r="BK18" s="161">
        <v>2</v>
      </c>
      <c r="BL18" s="161"/>
      <c r="BM18" s="161">
        <v>1</v>
      </c>
      <c r="BN18" s="161"/>
      <c r="BO18" s="161">
        <v>1</v>
      </c>
      <c r="BP18" s="161"/>
      <c r="BQ18" s="161"/>
      <c r="BR18" s="161"/>
      <c r="BS18" s="161"/>
      <c r="BT18" s="161"/>
      <c r="BU18" s="161"/>
      <c r="BV18" s="161"/>
      <c r="BW18" s="194">
        <f t="shared" si="9"/>
        <v>22</v>
      </c>
      <c r="BX18" s="161">
        <v>3</v>
      </c>
      <c r="BY18" s="161"/>
      <c r="BZ18" s="161"/>
      <c r="CA18" s="161">
        <v>4</v>
      </c>
      <c r="CB18" s="161"/>
      <c r="CC18" s="161"/>
      <c r="CD18" s="162">
        <v>15</v>
      </c>
      <c r="CE18" s="194">
        <f t="shared" si="7"/>
        <v>411</v>
      </c>
      <c r="CF18" s="161"/>
      <c r="CG18" s="161">
        <v>1</v>
      </c>
      <c r="CH18" s="161">
        <v>399</v>
      </c>
      <c r="CI18" s="161">
        <v>1</v>
      </c>
      <c r="CJ18" s="161"/>
      <c r="CK18" s="161"/>
      <c r="CL18" s="161">
        <v>10</v>
      </c>
      <c r="CM18" s="164"/>
      <c r="CN18" s="164"/>
      <c r="CO18" s="194">
        <f t="shared" si="10"/>
        <v>2</v>
      </c>
      <c r="CP18" s="161">
        <v>1</v>
      </c>
      <c r="CQ18" s="161">
        <v>1</v>
      </c>
      <c r="CR18" s="161"/>
      <c r="CS18" s="162"/>
      <c r="CT18" s="195">
        <v>2</v>
      </c>
    </row>
    <row r="19" spans="1:98" s="36" customFormat="1" ht="53.25" customHeight="1">
      <c r="A19" s="153" t="s">
        <v>46</v>
      </c>
      <c r="B19" s="154">
        <f t="shared" si="11"/>
        <v>20</v>
      </c>
      <c r="C19" s="192">
        <f t="shared" si="8"/>
        <v>17</v>
      </c>
      <c r="D19" s="161"/>
      <c r="E19" s="161"/>
      <c r="F19" s="161"/>
      <c r="G19" s="161"/>
      <c r="H19" s="161"/>
      <c r="I19" s="161">
        <v>6</v>
      </c>
      <c r="J19" s="161"/>
      <c r="K19" s="161"/>
      <c r="L19" s="161"/>
      <c r="M19" s="161">
        <v>6</v>
      </c>
      <c r="N19" s="161"/>
      <c r="O19" s="161"/>
      <c r="P19" s="161"/>
      <c r="Q19" s="161"/>
      <c r="R19" s="161">
        <v>1</v>
      </c>
      <c r="S19" s="161"/>
      <c r="T19" s="161"/>
      <c r="U19" s="161"/>
      <c r="V19" s="161"/>
      <c r="W19" s="161"/>
      <c r="X19" s="161"/>
      <c r="Y19" s="161"/>
      <c r="Z19" s="161"/>
      <c r="AA19" s="161"/>
      <c r="AB19" s="162">
        <v>4</v>
      </c>
      <c r="AC19" s="193">
        <f t="shared" si="5"/>
        <v>1</v>
      </c>
      <c r="AD19" s="161"/>
      <c r="AE19" s="161"/>
      <c r="AF19" s="161"/>
      <c r="AG19" s="161"/>
      <c r="AH19" s="161"/>
      <c r="AI19" s="161"/>
      <c r="AJ19" s="161"/>
      <c r="AK19" s="161"/>
      <c r="AL19" s="161"/>
      <c r="AM19" s="161"/>
      <c r="AN19" s="161"/>
      <c r="AO19" s="161"/>
      <c r="AP19" s="161"/>
      <c r="AQ19" s="161"/>
      <c r="AR19" s="161"/>
      <c r="AS19" s="161"/>
      <c r="AT19" s="161"/>
      <c r="AU19" s="161"/>
      <c r="AV19" s="161"/>
      <c r="AW19" s="161"/>
      <c r="AX19" s="161"/>
      <c r="AY19" s="161"/>
      <c r="AZ19" s="161"/>
      <c r="BA19" s="161"/>
      <c r="BB19" s="161"/>
      <c r="BC19" s="161">
        <v>1</v>
      </c>
      <c r="BD19" s="161"/>
      <c r="BE19" s="161"/>
      <c r="BF19" s="161"/>
      <c r="BG19" s="162"/>
      <c r="BH19" s="194">
        <f t="shared" si="6"/>
      </c>
      <c r="BI19" s="161"/>
      <c r="BJ19" s="161"/>
      <c r="BK19" s="161"/>
      <c r="BL19" s="161"/>
      <c r="BM19" s="161"/>
      <c r="BN19" s="161"/>
      <c r="BO19" s="161"/>
      <c r="BP19" s="161"/>
      <c r="BQ19" s="161"/>
      <c r="BR19" s="161"/>
      <c r="BS19" s="161"/>
      <c r="BT19" s="161"/>
      <c r="BU19" s="161"/>
      <c r="BV19" s="161"/>
      <c r="BW19" s="194">
        <f t="shared" si="9"/>
        <v>2</v>
      </c>
      <c r="BX19" s="161"/>
      <c r="BY19" s="161"/>
      <c r="BZ19" s="161"/>
      <c r="CA19" s="161"/>
      <c r="CB19" s="161"/>
      <c r="CC19" s="161"/>
      <c r="CD19" s="162">
        <v>2</v>
      </c>
      <c r="CE19" s="194">
        <f t="shared" si="7"/>
      </c>
      <c r="CF19" s="161"/>
      <c r="CG19" s="161"/>
      <c r="CH19" s="161"/>
      <c r="CI19" s="161"/>
      <c r="CJ19" s="161"/>
      <c r="CK19" s="161"/>
      <c r="CL19" s="161"/>
      <c r="CM19" s="164"/>
      <c r="CN19" s="164"/>
      <c r="CO19" s="194">
        <f t="shared" si="10"/>
      </c>
      <c r="CP19" s="161"/>
      <c r="CQ19" s="161"/>
      <c r="CR19" s="161"/>
      <c r="CS19" s="162"/>
      <c r="CT19" s="195"/>
    </row>
    <row r="20" spans="1:98" s="36" customFormat="1" ht="53.25" customHeight="1">
      <c r="A20" s="153" t="s">
        <v>47</v>
      </c>
      <c r="B20" s="154">
        <f t="shared" si="11"/>
        <v>234</v>
      </c>
      <c r="C20" s="192">
        <f t="shared" si="8"/>
        <v>198</v>
      </c>
      <c r="D20" s="161"/>
      <c r="E20" s="161"/>
      <c r="F20" s="161"/>
      <c r="G20" s="161">
        <v>7</v>
      </c>
      <c r="H20" s="161"/>
      <c r="I20" s="161">
        <v>22</v>
      </c>
      <c r="J20" s="161">
        <v>1</v>
      </c>
      <c r="K20" s="161"/>
      <c r="L20" s="161"/>
      <c r="M20" s="161">
        <v>21</v>
      </c>
      <c r="N20" s="161"/>
      <c r="O20" s="161"/>
      <c r="P20" s="161"/>
      <c r="Q20" s="161">
        <v>1</v>
      </c>
      <c r="R20" s="161">
        <v>17</v>
      </c>
      <c r="S20" s="161"/>
      <c r="T20" s="161">
        <v>1</v>
      </c>
      <c r="U20" s="161"/>
      <c r="V20" s="161">
        <v>1</v>
      </c>
      <c r="W20" s="161"/>
      <c r="X20" s="161">
        <v>22</v>
      </c>
      <c r="Y20" s="161"/>
      <c r="Z20" s="161"/>
      <c r="AA20" s="177">
        <v>9</v>
      </c>
      <c r="AB20" s="162">
        <v>96</v>
      </c>
      <c r="AC20" s="193">
        <f t="shared" si="5"/>
        <v>5</v>
      </c>
      <c r="AD20" s="161"/>
      <c r="AE20" s="161"/>
      <c r="AF20" s="161"/>
      <c r="AG20" s="161"/>
      <c r="AH20" s="161"/>
      <c r="AI20" s="161"/>
      <c r="AJ20" s="161"/>
      <c r="AK20" s="161"/>
      <c r="AL20" s="161"/>
      <c r="AM20" s="161"/>
      <c r="AN20" s="161"/>
      <c r="AO20" s="161"/>
      <c r="AP20" s="161">
        <v>1</v>
      </c>
      <c r="AQ20" s="161"/>
      <c r="AR20" s="161"/>
      <c r="AS20" s="161"/>
      <c r="AT20" s="161"/>
      <c r="AU20" s="161"/>
      <c r="AV20" s="161"/>
      <c r="AW20" s="161"/>
      <c r="AX20" s="161"/>
      <c r="AY20" s="161">
        <v>4</v>
      </c>
      <c r="AZ20" s="161"/>
      <c r="BA20" s="161"/>
      <c r="BB20" s="161"/>
      <c r="BC20" s="161"/>
      <c r="BD20" s="161"/>
      <c r="BE20" s="161"/>
      <c r="BF20" s="161"/>
      <c r="BG20" s="162"/>
      <c r="BH20" s="194">
        <f t="shared" si="6"/>
        <v>1</v>
      </c>
      <c r="BI20" s="161"/>
      <c r="BJ20" s="161"/>
      <c r="BK20" s="161"/>
      <c r="BL20" s="161"/>
      <c r="BM20" s="161"/>
      <c r="BN20" s="161"/>
      <c r="BO20" s="161"/>
      <c r="BP20" s="161"/>
      <c r="BQ20" s="161"/>
      <c r="BR20" s="161"/>
      <c r="BS20" s="161"/>
      <c r="BT20" s="161"/>
      <c r="BU20" s="161"/>
      <c r="BV20" s="161">
        <v>1</v>
      </c>
      <c r="BW20" s="194">
        <f t="shared" si="9"/>
        <v>5</v>
      </c>
      <c r="BX20" s="161">
        <v>2</v>
      </c>
      <c r="BY20" s="161"/>
      <c r="BZ20" s="161"/>
      <c r="CA20" s="161">
        <v>1</v>
      </c>
      <c r="CB20" s="161"/>
      <c r="CC20" s="161"/>
      <c r="CD20" s="162">
        <v>2</v>
      </c>
      <c r="CE20" s="194">
        <f t="shared" si="7"/>
        <v>25</v>
      </c>
      <c r="CF20" s="161"/>
      <c r="CG20" s="161"/>
      <c r="CH20" s="161">
        <v>25</v>
      </c>
      <c r="CI20" s="161"/>
      <c r="CJ20" s="161"/>
      <c r="CK20" s="161"/>
      <c r="CL20" s="161"/>
      <c r="CM20" s="164"/>
      <c r="CN20" s="164"/>
      <c r="CO20" s="194">
        <f t="shared" si="10"/>
      </c>
      <c r="CP20" s="161"/>
      <c r="CQ20" s="161"/>
      <c r="CR20" s="161"/>
      <c r="CS20" s="162"/>
      <c r="CT20" s="195"/>
    </row>
    <row r="21" spans="1:98" s="36" customFormat="1" ht="53.25" customHeight="1">
      <c r="A21" s="153" t="s">
        <v>48</v>
      </c>
      <c r="B21" s="154">
        <f t="shared" si="11"/>
        <v>221</v>
      </c>
      <c r="C21" s="192">
        <f t="shared" si="8"/>
        <v>193</v>
      </c>
      <c r="D21" s="161"/>
      <c r="E21" s="161"/>
      <c r="F21" s="161"/>
      <c r="G21" s="161"/>
      <c r="H21" s="161"/>
      <c r="I21" s="161">
        <v>107</v>
      </c>
      <c r="J21" s="161">
        <v>2</v>
      </c>
      <c r="K21" s="161"/>
      <c r="L21" s="161">
        <v>1</v>
      </c>
      <c r="M21" s="161"/>
      <c r="N21" s="161"/>
      <c r="O21" s="161"/>
      <c r="P21" s="161"/>
      <c r="Q21" s="161">
        <v>3</v>
      </c>
      <c r="R21" s="161">
        <v>27</v>
      </c>
      <c r="S21" s="161"/>
      <c r="T21" s="161"/>
      <c r="U21" s="161"/>
      <c r="V21" s="161">
        <v>8</v>
      </c>
      <c r="W21" s="161"/>
      <c r="X21" s="161">
        <v>14</v>
      </c>
      <c r="Y21" s="161"/>
      <c r="Z21" s="161"/>
      <c r="AA21" s="161">
        <v>3</v>
      </c>
      <c r="AB21" s="162">
        <v>28</v>
      </c>
      <c r="AC21" s="193">
        <f t="shared" si="5"/>
        <v>8</v>
      </c>
      <c r="AD21" s="161"/>
      <c r="AE21" s="161"/>
      <c r="AF21" s="161"/>
      <c r="AG21" s="161"/>
      <c r="AH21" s="161"/>
      <c r="AI21" s="161"/>
      <c r="AJ21" s="161"/>
      <c r="AK21" s="161"/>
      <c r="AL21" s="161">
        <v>1</v>
      </c>
      <c r="AM21" s="161"/>
      <c r="AN21" s="161"/>
      <c r="AO21" s="161"/>
      <c r="AP21" s="161"/>
      <c r="AQ21" s="161"/>
      <c r="AR21" s="161"/>
      <c r="AS21" s="161"/>
      <c r="AT21" s="161"/>
      <c r="AU21" s="161"/>
      <c r="AV21" s="161"/>
      <c r="AW21" s="161"/>
      <c r="AX21" s="161"/>
      <c r="AY21" s="161">
        <v>7</v>
      </c>
      <c r="AZ21" s="161"/>
      <c r="BA21" s="161"/>
      <c r="BB21" s="161"/>
      <c r="BC21" s="161"/>
      <c r="BD21" s="161"/>
      <c r="BE21" s="161"/>
      <c r="BF21" s="161"/>
      <c r="BG21" s="162"/>
      <c r="BH21" s="194">
        <f t="shared" si="6"/>
        <v>1</v>
      </c>
      <c r="BI21" s="161"/>
      <c r="BJ21" s="161"/>
      <c r="BK21" s="161"/>
      <c r="BL21" s="161"/>
      <c r="BM21" s="161"/>
      <c r="BN21" s="161">
        <v>1</v>
      </c>
      <c r="BO21" s="161"/>
      <c r="BP21" s="161"/>
      <c r="BQ21" s="161"/>
      <c r="BR21" s="161"/>
      <c r="BS21" s="161"/>
      <c r="BT21" s="161"/>
      <c r="BU21" s="161"/>
      <c r="BV21" s="161"/>
      <c r="BW21" s="194">
        <f t="shared" si="9"/>
        <v>4</v>
      </c>
      <c r="BX21" s="161"/>
      <c r="BY21" s="161"/>
      <c r="BZ21" s="161"/>
      <c r="CA21" s="161"/>
      <c r="CB21" s="161"/>
      <c r="CC21" s="161"/>
      <c r="CD21" s="162">
        <v>4</v>
      </c>
      <c r="CE21" s="194">
        <f t="shared" si="7"/>
        <v>14</v>
      </c>
      <c r="CF21" s="161"/>
      <c r="CG21" s="161"/>
      <c r="CH21" s="161">
        <v>14</v>
      </c>
      <c r="CI21" s="161"/>
      <c r="CJ21" s="161"/>
      <c r="CK21" s="161"/>
      <c r="CL21" s="161"/>
      <c r="CM21" s="164"/>
      <c r="CN21" s="164"/>
      <c r="CO21" s="194">
        <f t="shared" si="10"/>
        <v>1</v>
      </c>
      <c r="CP21" s="161">
        <v>1</v>
      </c>
      <c r="CQ21" s="161"/>
      <c r="CR21" s="161"/>
      <c r="CS21" s="162"/>
      <c r="CT21" s="195"/>
    </row>
    <row r="22" spans="1:98" s="36" customFormat="1" ht="53.25" customHeight="1">
      <c r="A22" s="153" t="s">
        <v>49</v>
      </c>
      <c r="B22" s="154">
        <f t="shared" si="11"/>
        <v>371</v>
      </c>
      <c r="C22" s="192">
        <f t="shared" si="8"/>
        <v>245</v>
      </c>
      <c r="D22" s="161"/>
      <c r="E22" s="161"/>
      <c r="F22" s="161"/>
      <c r="G22" s="161"/>
      <c r="H22" s="161"/>
      <c r="I22" s="161">
        <v>146</v>
      </c>
      <c r="J22" s="161">
        <v>2</v>
      </c>
      <c r="K22" s="161"/>
      <c r="L22" s="161"/>
      <c r="M22" s="161">
        <v>8</v>
      </c>
      <c r="N22" s="161"/>
      <c r="O22" s="161"/>
      <c r="P22" s="161"/>
      <c r="Q22" s="161">
        <v>1</v>
      </c>
      <c r="R22" s="161">
        <v>12</v>
      </c>
      <c r="S22" s="161"/>
      <c r="T22" s="161">
        <v>1</v>
      </c>
      <c r="U22" s="161"/>
      <c r="V22" s="161"/>
      <c r="W22" s="161"/>
      <c r="X22" s="161">
        <v>39</v>
      </c>
      <c r="Y22" s="161"/>
      <c r="Z22" s="161"/>
      <c r="AA22" s="161">
        <v>1</v>
      </c>
      <c r="AB22" s="162">
        <v>35</v>
      </c>
      <c r="AC22" s="193">
        <f t="shared" si="5"/>
        <v>4</v>
      </c>
      <c r="AD22" s="161"/>
      <c r="AE22" s="161"/>
      <c r="AF22" s="161"/>
      <c r="AG22" s="161"/>
      <c r="AH22" s="161"/>
      <c r="AI22" s="161"/>
      <c r="AJ22" s="161"/>
      <c r="AK22" s="161"/>
      <c r="AL22" s="161">
        <v>1</v>
      </c>
      <c r="AM22" s="161"/>
      <c r="AN22" s="161"/>
      <c r="AO22" s="161"/>
      <c r="AP22" s="161"/>
      <c r="AQ22" s="161"/>
      <c r="AR22" s="161"/>
      <c r="AS22" s="161"/>
      <c r="AT22" s="161"/>
      <c r="AU22" s="161"/>
      <c r="AV22" s="161"/>
      <c r="AW22" s="161"/>
      <c r="AX22" s="156">
        <v>1</v>
      </c>
      <c r="AY22" s="161">
        <v>1</v>
      </c>
      <c r="AZ22" s="161">
        <v>1</v>
      </c>
      <c r="BA22" s="161"/>
      <c r="BB22" s="161"/>
      <c r="BC22" s="161"/>
      <c r="BD22" s="161"/>
      <c r="BE22" s="161"/>
      <c r="BF22" s="161"/>
      <c r="BG22" s="162"/>
      <c r="BH22" s="194">
        <f t="shared" si="6"/>
        <v>1</v>
      </c>
      <c r="BI22" s="161"/>
      <c r="BJ22" s="161"/>
      <c r="BK22" s="161"/>
      <c r="BL22" s="161"/>
      <c r="BM22" s="161"/>
      <c r="BN22" s="161"/>
      <c r="BO22" s="161">
        <v>1</v>
      </c>
      <c r="BP22" s="161"/>
      <c r="BQ22" s="161"/>
      <c r="BR22" s="161"/>
      <c r="BS22" s="161"/>
      <c r="BT22" s="161"/>
      <c r="BU22" s="161"/>
      <c r="BV22" s="161"/>
      <c r="BW22" s="194">
        <f t="shared" si="9"/>
        <v>5</v>
      </c>
      <c r="BX22" s="161">
        <v>2</v>
      </c>
      <c r="BY22" s="161"/>
      <c r="BZ22" s="161"/>
      <c r="CA22" s="161"/>
      <c r="CB22" s="161"/>
      <c r="CC22" s="161"/>
      <c r="CD22" s="162">
        <v>3</v>
      </c>
      <c r="CE22" s="194">
        <f t="shared" si="7"/>
        <v>116</v>
      </c>
      <c r="CF22" s="161">
        <v>1</v>
      </c>
      <c r="CG22" s="161">
        <v>1</v>
      </c>
      <c r="CH22" s="161">
        <v>60</v>
      </c>
      <c r="CI22" s="161"/>
      <c r="CJ22" s="161"/>
      <c r="CK22" s="161">
        <v>52</v>
      </c>
      <c r="CL22" s="161">
        <v>2</v>
      </c>
      <c r="CM22" s="164"/>
      <c r="CN22" s="164"/>
      <c r="CO22" s="194">
        <f t="shared" si="10"/>
      </c>
      <c r="CP22" s="161"/>
      <c r="CQ22" s="161"/>
      <c r="CR22" s="161"/>
      <c r="CS22" s="162"/>
      <c r="CT22" s="195"/>
    </row>
    <row r="23" spans="1:98" s="36" customFormat="1" ht="53.25" customHeight="1" thickBot="1">
      <c r="A23" s="166" t="s">
        <v>50</v>
      </c>
      <c r="B23" s="167">
        <f t="shared" si="11"/>
        <v>112</v>
      </c>
      <c r="C23" s="196">
        <f t="shared" si="8"/>
        <v>103</v>
      </c>
      <c r="D23" s="169"/>
      <c r="E23" s="169"/>
      <c r="F23" s="169"/>
      <c r="G23" s="169"/>
      <c r="H23" s="169"/>
      <c r="I23" s="169">
        <v>64</v>
      </c>
      <c r="J23" s="169">
        <v>2</v>
      </c>
      <c r="K23" s="169"/>
      <c r="L23" s="169"/>
      <c r="M23" s="169">
        <v>2</v>
      </c>
      <c r="N23" s="169"/>
      <c r="O23" s="169"/>
      <c r="P23" s="169"/>
      <c r="Q23" s="169">
        <v>2</v>
      </c>
      <c r="R23" s="169">
        <v>13</v>
      </c>
      <c r="S23" s="169"/>
      <c r="T23" s="169"/>
      <c r="U23" s="169"/>
      <c r="V23" s="169"/>
      <c r="W23" s="169"/>
      <c r="X23" s="169">
        <v>11</v>
      </c>
      <c r="Y23" s="169"/>
      <c r="Z23" s="169"/>
      <c r="AA23" s="169">
        <v>5</v>
      </c>
      <c r="AB23" s="171">
        <v>4</v>
      </c>
      <c r="AC23" s="197">
        <f t="shared" si="5"/>
        <v>3</v>
      </c>
      <c r="AD23" s="169"/>
      <c r="AE23" s="169"/>
      <c r="AF23" s="169"/>
      <c r="AG23" s="169"/>
      <c r="AH23" s="169"/>
      <c r="AI23" s="169">
        <v>1</v>
      </c>
      <c r="AJ23" s="169"/>
      <c r="AK23" s="169"/>
      <c r="AL23" s="169"/>
      <c r="AM23" s="169">
        <v>1</v>
      </c>
      <c r="AN23" s="169"/>
      <c r="AO23" s="169"/>
      <c r="AP23" s="169"/>
      <c r="AQ23" s="169"/>
      <c r="AR23" s="169"/>
      <c r="AS23" s="169"/>
      <c r="AT23" s="169"/>
      <c r="AU23" s="169"/>
      <c r="AV23" s="169"/>
      <c r="AW23" s="169"/>
      <c r="AX23" s="169"/>
      <c r="AY23" s="169"/>
      <c r="AZ23" s="169"/>
      <c r="BA23" s="169">
        <v>1</v>
      </c>
      <c r="BB23" s="169"/>
      <c r="BC23" s="169"/>
      <c r="BD23" s="169"/>
      <c r="BE23" s="169"/>
      <c r="BF23" s="169"/>
      <c r="BG23" s="171"/>
      <c r="BH23" s="198">
        <f t="shared" si="6"/>
      </c>
      <c r="BI23" s="169"/>
      <c r="BJ23" s="169"/>
      <c r="BK23" s="169"/>
      <c r="BL23" s="169"/>
      <c r="BM23" s="169"/>
      <c r="BN23" s="169"/>
      <c r="BO23" s="169"/>
      <c r="BP23" s="169"/>
      <c r="BQ23" s="169"/>
      <c r="BR23" s="169"/>
      <c r="BS23" s="169"/>
      <c r="BT23" s="169"/>
      <c r="BU23" s="169"/>
      <c r="BV23" s="169"/>
      <c r="BW23" s="198">
        <f t="shared" si="9"/>
        <v>1</v>
      </c>
      <c r="BX23" s="169"/>
      <c r="BY23" s="169"/>
      <c r="BZ23" s="169"/>
      <c r="CA23" s="169"/>
      <c r="CB23" s="169"/>
      <c r="CC23" s="169"/>
      <c r="CD23" s="171">
        <v>1</v>
      </c>
      <c r="CE23" s="198">
        <f t="shared" si="7"/>
        <v>5</v>
      </c>
      <c r="CF23" s="169"/>
      <c r="CG23" s="169"/>
      <c r="CH23" s="169">
        <v>3</v>
      </c>
      <c r="CI23" s="169">
        <v>1</v>
      </c>
      <c r="CJ23" s="169"/>
      <c r="CK23" s="169"/>
      <c r="CL23" s="169">
        <v>1</v>
      </c>
      <c r="CM23" s="170"/>
      <c r="CN23" s="170"/>
      <c r="CO23" s="198">
        <f t="shared" si="10"/>
      </c>
      <c r="CP23" s="169"/>
      <c r="CQ23" s="169"/>
      <c r="CR23" s="169"/>
      <c r="CS23" s="171"/>
      <c r="CT23" s="199"/>
    </row>
    <row r="24" spans="2:97" ht="14.25">
      <c r="B24" s="23"/>
      <c r="C24" s="23"/>
      <c r="D24" s="24"/>
      <c r="E24" s="24"/>
      <c r="F24" s="25"/>
      <c r="G24" s="25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5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5"/>
      <c r="AE24" s="24"/>
      <c r="AF24" s="24"/>
      <c r="AG24" s="24"/>
      <c r="AH24" s="25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5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BZ24" s="24"/>
      <c r="CA24" s="24"/>
      <c r="CB24" s="24"/>
      <c r="CC24" s="24"/>
      <c r="CD24" s="24"/>
      <c r="CE24" s="174"/>
      <c r="CF24" s="24"/>
      <c r="CG24" s="24"/>
      <c r="CH24" s="24"/>
      <c r="CI24" s="24"/>
      <c r="CJ24" s="24"/>
      <c r="CK24" s="24"/>
      <c r="CL24" s="24"/>
      <c r="CM24" s="24"/>
      <c r="CN24" s="24"/>
      <c r="CO24" s="24"/>
      <c r="CP24" s="24"/>
      <c r="CQ24" s="24"/>
      <c r="CR24" s="24"/>
      <c r="CS24" s="24"/>
    </row>
    <row r="25" spans="2:97" ht="19.5" customHeight="1">
      <c r="B25" s="21"/>
      <c r="C25" s="21"/>
      <c r="D25" s="1" t="s">
        <v>283</v>
      </c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1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  <c r="CA25" s="24"/>
      <c r="CB25" s="24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4"/>
      <c r="CP25" s="24"/>
      <c r="CQ25" s="24"/>
      <c r="CR25" s="24"/>
      <c r="CS25" s="24"/>
    </row>
    <row r="26" spans="2:97" ht="19.5" customHeight="1">
      <c r="B26" s="21"/>
      <c r="C26" s="21"/>
      <c r="D26" s="1" t="s">
        <v>284</v>
      </c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1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24"/>
      <c r="BZ26" s="24"/>
      <c r="CA26" s="24"/>
      <c r="CB26" s="24"/>
      <c r="CC26" s="24"/>
      <c r="CD26" s="24"/>
      <c r="CE26" s="24"/>
      <c r="CF26" s="24"/>
      <c r="CG26" s="24"/>
      <c r="CH26" s="24"/>
      <c r="CI26" s="24"/>
      <c r="CJ26" s="24"/>
      <c r="CK26" s="24"/>
      <c r="CL26" s="24"/>
      <c r="CM26" s="24"/>
      <c r="CN26" s="24"/>
      <c r="CO26" s="24"/>
      <c r="CP26" s="24"/>
      <c r="CQ26" s="24"/>
      <c r="CR26" s="24"/>
      <c r="CS26" s="24"/>
    </row>
    <row r="27" spans="2:97" ht="17.25">
      <c r="B27" s="24"/>
      <c r="C27" s="24"/>
      <c r="D27" s="1" t="s">
        <v>285</v>
      </c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24"/>
      <c r="BU27" s="24"/>
      <c r="BV27" s="24"/>
      <c r="BW27" s="24"/>
      <c r="BX27" s="24"/>
      <c r="BY27" s="24"/>
      <c r="BZ27" s="24"/>
      <c r="CA27" s="24"/>
      <c r="CB27" s="24"/>
      <c r="CC27" s="24"/>
      <c r="CD27" s="24"/>
      <c r="CE27" s="24"/>
      <c r="CF27" s="24"/>
      <c r="CG27" s="24"/>
      <c r="CH27" s="24"/>
      <c r="CI27" s="24"/>
      <c r="CJ27" s="24"/>
      <c r="CK27" s="24"/>
      <c r="CL27" s="24"/>
      <c r="CM27" s="24"/>
      <c r="CN27" s="24"/>
      <c r="CO27" s="24"/>
      <c r="CP27" s="24"/>
      <c r="CQ27" s="24"/>
      <c r="CR27" s="24"/>
      <c r="CS27" s="24"/>
    </row>
    <row r="28" spans="2:97" ht="14.25"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24"/>
      <c r="BS28" s="24"/>
      <c r="BT28" s="24"/>
      <c r="BU28" s="24"/>
      <c r="BV28" s="24"/>
      <c r="BW28" s="24"/>
      <c r="BX28" s="24"/>
      <c r="BY28" s="24"/>
      <c r="BZ28" s="24"/>
      <c r="CA28" s="24"/>
      <c r="CB28" s="24"/>
      <c r="CC28" s="24"/>
      <c r="CD28" s="24"/>
      <c r="CE28" s="24"/>
      <c r="CF28" s="24"/>
      <c r="CG28" s="24"/>
      <c r="CH28" s="24"/>
      <c r="CI28" s="24"/>
      <c r="CJ28" s="24"/>
      <c r="CK28" s="24"/>
      <c r="CL28" s="24"/>
      <c r="CM28" s="24"/>
      <c r="CN28" s="24"/>
      <c r="CO28" s="24"/>
      <c r="CP28" s="24"/>
      <c r="CQ28" s="24"/>
      <c r="CR28" s="24"/>
      <c r="CS28" s="24"/>
    </row>
    <row r="29" spans="2:97" ht="14.25"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24"/>
      <c r="BQ29" s="24"/>
      <c r="BR29" s="24"/>
      <c r="BS29" s="24"/>
      <c r="BT29" s="24"/>
      <c r="BU29" s="24"/>
      <c r="BV29" s="24"/>
      <c r="BW29" s="24"/>
      <c r="BX29" s="24"/>
      <c r="BY29" s="24"/>
      <c r="BZ29" s="24"/>
      <c r="CA29" s="24"/>
      <c r="CB29" s="24"/>
      <c r="CC29" s="24"/>
      <c r="CD29" s="24"/>
      <c r="CE29" s="24"/>
      <c r="CF29" s="24"/>
      <c r="CG29" s="24"/>
      <c r="CH29" s="24"/>
      <c r="CI29" s="24"/>
      <c r="CJ29" s="24"/>
      <c r="CK29" s="24"/>
      <c r="CL29" s="24"/>
      <c r="CM29" s="24"/>
      <c r="CN29" s="24"/>
      <c r="CO29" s="24"/>
      <c r="CP29" s="24"/>
      <c r="CQ29" s="24"/>
      <c r="CR29" s="24"/>
      <c r="CS29" s="24"/>
    </row>
    <row r="30" spans="2:97" ht="14.25">
      <c r="B30" s="21"/>
      <c r="C30" s="21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  <c r="BN30" s="24"/>
      <c r="BO30" s="24"/>
      <c r="BP30" s="24"/>
      <c r="BQ30" s="24"/>
      <c r="BR30" s="24"/>
      <c r="BS30" s="24"/>
      <c r="BT30" s="24"/>
      <c r="BU30" s="24"/>
      <c r="BV30" s="24"/>
      <c r="BW30" s="24"/>
      <c r="BX30" s="24"/>
      <c r="BY30" s="24"/>
      <c r="BZ30" s="24"/>
      <c r="CA30" s="24"/>
      <c r="CB30" s="24"/>
      <c r="CC30" s="24"/>
      <c r="CD30" s="24"/>
      <c r="CE30" s="24"/>
      <c r="CF30" s="24"/>
      <c r="CG30" s="24"/>
      <c r="CH30" s="24"/>
      <c r="CI30" s="24"/>
      <c r="CJ30" s="24"/>
      <c r="CK30" s="24"/>
      <c r="CL30" s="24"/>
      <c r="CM30" s="24"/>
      <c r="CN30" s="24"/>
      <c r="CO30" s="24"/>
      <c r="CP30" s="24"/>
      <c r="CQ30" s="24"/>
      <c r="CR30" s="24"/>
      <c r="CS30" s="24"/>
    </row>
    <row r="31" spans="2:97" ht="14.25">
      <c r="B31" s="21"/>
      <c r="C31" s="21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4"/>
      <c r="BM31" s="24"/>
      <c r="BN31" s="24"/>
      <c r="BO31" s="24"/>
      <c r="BP31" s="24"/>
      <c r="BQ31" s="24"/>
      <c r="BR31" s="24"/>
      <c r="BS31" s="24"/>
      <c r="BT31" s="24"/>
      <c r="BU31" s="24"/>
      <c r="BV31" s="24"/>
      <c r="BW31" s="24"/>
      <c r="BX31" s="24"/>
      <c r="BY31" s="24"/>
      <c r="BZ31" s="24"/>
      <c r="CA31" s="24"/>
      <c r="CB31" s="24"/>
      <c r="CC31" s="24"/>
      <c r="CD31" s="24"/>
      <c r="CE31" s="24"/>
      <c r="CF31" s="24"/>
      <c r="CG31" s="24"/>
      <c r="CH31" s="24"/>
      <c r="CI31" s="24"/>
      <c r="CJ31" s="24"/>
      <c r="CK31" s="24"/>
      <c r="CL31" s="24"/>
      <c r="CM31" s="24"/>
      <c r="CN31" s="24"/>
      <c r="CO31" s="24"/>
      <c r="CP31" s="24"/>
      <c r="CQ31" s="24"/>
      <c r="CR31" s="24"/>
      <c r="CS31" s="24"/>
    </row>
    <row r="32" spans="2:97" ht="14.25"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  <c r="CC32" s="24"/>
      <c r="CD32" s="24"/>
      <c r="CE32" s="24"/>
      <c r="CF32" s="24"/>
      <c r="CG32" s="24"/>
      <c r="CH32" s="24"/>
      <c r="CI32" s="24"/>
      <c r="CJ32" s="24"/>
      <c r="CK32" s="24"/>
      <c r="CL32" s="24"/>
      <c r="CM32" s="24"/>
      <c r="CN32" s="24"/>
      <c r="CO32" s="24"/>
      <c r="CP32" s="24"/>
      <c r="CQ32" s="24"/>
      <c r="CR32" s="24"/>
      <c r="CS32" s="24"/>
    </row>
    <row r="33" spans="2:97" ht="14.25"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4"/>
      <c r="BQ33" s="24"/>
      <c r="BR33" s="24"/>
      <c r="BS33" s="24"/>
      <c r="BT33" s="24"/>
      <c r="BU33" s="24"/>
      <c r="BV33" s="24"/>
      <c r="BW33" s="24"/>
      <c r="BX33" s="24"/>
      <c r="BY33" s="24"/>
      <c r="BZ33" s="24"/>
      <c r="CA33" s="24"/>
      <c r="CB33" s="24"/>
      <c r="CC33" s="24"/>
      <c r="CD33" s="24"/>
      <c r="CE33" s="24"/>
      <c r="CF33" s="24"/>
      <c r="CG33" s="24"/>
      <c r="CH33" s="24"/>
      <c r="CI33" s="24"/>
      <c r="CJ33" s="24"/>
      <c r="CK33" s="24"/>
      <c r="CL33" s="24"/>
      <c r="CM33" s="24"/>
      <c r="CN33" s="24"/>
      <c r="CO33" s="24"/>
      <c r="CP33" s="24"/>
      <c r="CQ33" s="24"/>
      <c r="CR33" s="24"/>
      <c r="CS33" s="24"/>
    </row>
    <row r="34" spans="2:97" ht="14.25"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</row>
    <row r="35" spans="2:97" ht="14.25"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</row>
    <row r="36" spans="2:97" ht="14.25"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4"/>
      <c r="CC36" s="24"/>
      <c r="CD36" s="24"/>
      <c r="CE36" s="24"/>
      <c r="CF36" s="24"/>
      <c r="CG36" s="24"/>
      <c r="CH36" s="24"/>
      <c r="CI36" s="24"/>
      <c r="CJ36" s="24"/>
      <c r="CK36" s="24"/>
      <c r="CL36" s="24"/>
      <c r="CM36" s="24"/>
      <c r="CN36" s="24"/>
      <c r="CO36" s="24"/>
      <c r="CP36" s="24"/>
      <c r="CQ36" s="24"/>
      <c r="CR36" s="24"/>
      <c r="CS36" s="24"/>
    </row>
    <row r="37" spans="2:97" ht="14.25"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  <c r="BI37" s="24"/>
      <c r="BJ37" s="24"/>
      <c r="BK37" s="24"/>
      <c r="BL37" s="24"/>
      <c r="BM37" s="24"/>
      <c r="BN37" s="24"/>
      <c r="BO37" s="24"/>
      <c r="BP37" s="24"/>
      <c r="BQ37" s="24"/>
      <c r="BR37" s="24"/>
      <c r="BS37" s="24"/>
      <c r="BT37" s="24"/>
      <c r="BU37" s="24"/>
      <c r="BV37" s="24"/>
      <c r="BW37" s="24"/>
      <c r="BX37" s="24"/>
      <c r="BY37" s="24"/>
      <c r="BZ37" s="24"/>
      <c r="CA37" s="24"/>
      <c r="CB37" s="24"/>
      <c r="CC37" s="24"/>
      <c r="CD37" s="24"/>
      <c r="CE37" s="24"/>
      <c r="CF37" s="24"/>
      <c r="CG37" s="24"/>
      <c r="CH37" s="24"/>
      <c r="CI37" s="24"/>
      <c r="CJ37" s="24"/>
      <c r="CK37" s="24"/>
      <c r="CL37" s="24"/>
      <c r="CM37" s="24"/>
      <c r="CN37" s="24"/>
      <c r="CO37" s="24"/>
      <c r="CP37" s="24"/>
      <c r="CQ37" s="24"/>
      <c r="CR37" s="24"/>
      <c r="CS37" s="24"/>
    </row>
    <row r="38" spans="2:97" ht="14.25"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4"/>
      <c r="BX38" s="24"/>
      <c r="BY38" s="24"/>
      <c r="BZ38" s="24"/>
      <c r="CA38" s="24"/>
      <c r="CB38" s="24"/>
      <c r="CC38" s="24"/>
      <c r="CD38" s="24"/>
      <c r="CE38" s="24"/>
      <c r="CF38" s="24"/>
      <c r="CG38" s="24"/>
      <c r="CH38" s="24"/>
      <c r="CI38" s="24"/>
      <c r="CJ38" s="24"/>
      <c r="CK38" s="24"/>
      <c r="CL38" s="24"/>
      <c r="CM38" s="24"/>
      <c r="CN38" s="24"/>
      <c r="CO38" s="24"/>
      <c r="CP38" s="24"/>
      <c r="CQ38" s="24"/>
      <c r="CR38" s="24"/>
      <c r="CS38" s="24"/>
    </row>
    <row r="39" spans="2:97" ht="14.25"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24"/>
      <c r="BG39" s="24"/>
      <c r="BH39" s="24"/>
      <c r="BI39" s="24"/>
      <c r="BJ39" s="24"/>
      <c r="BK39" s="24"/>
      <c r="BL39" s="24"/>
      <c r="BM39" s="24"/>
      <c r="BN39" s="24"/>
      <c r="BO39" s="24"/>
      <c r="BP39" s="24"/>
      <c r="BQ39" s="24"/>
      <c r="BR39" s="24"/>
      <c r="BS39" s="24"/>
      <c r="BT39" s="24"/>
      <c r="BU39" s="24"/>
      <c r="BV39" s="24"/>
      <c r="BW39" s="24"/>
      <c r="BX39" s="24"/>
      <c r="BY39" s="24"/>
      <c r="BZ39" s="24"/>
      <c r="CA39" s="24"/>
      <c r="CB39" s="24"/>
      <c r="CC39" s="24"/>
      <c r="CD39" s="24"/>
      <c r="CE39" s="24"/>
      <c r="CF39" s="24"/>
      <c r="CG39" s="24"/>
      <c r="CH39" s="24"/>
      <c r="CI39" s="24"/>
      <c r="CJ39" s="24"/>
      <c r="CK39" s="24"/>
      <c r="CL39" s="24"/>
      <c r="CM39" s="24"/>
      <c r="CN39" s="24"/>
      <c r="CO39" s="24"/>
      <c r="CP39" s="24"/>
      <c r="CQ39" s="24"/>
      <c r="CR39" s="24"/>
      <c r="CS39" s="24"/>
    </row>
    <row r="40" spans="2:97" ht="14.25"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  <c r="BF40" s="24"/>
      <c r="BG40" s="24"/>
      <c r="BH40" s="24"/>
      <c r="BI40" s="24"/>
      <c r="BJ40" s="24"/>
      <c r="BK40" s="24"/>
      <c r="BL40" s="24"/>
      <c r="BM40" s="24"/>
      <c r="BN40" s="24"/>
      <c r="BO40" s="24"/>
      <c r="BP40" s="24"/>
      <c r="BQ40" s="24"/>
      <c r="BR40" s="24"/>
      <c r="BS40" s="24"/>
      <c r="BT40" s="24"/>
      <c r="BU40" s="24"/>
      <c r="BV40" s="24"/>
      <c r="BW40" s="24"/>
      <c r="BX40" s="24"/>
      <c r="BY40" s="24"/>
      <c r="BZ40" s="24"/>
      <c r="CA40" s="24"/>
      <c r="CB40" s="24"/>
      <c r="CC40" s="24"/>
      <c r="CD40" s="24"/>
      <c r="CE40" s="24"/>
      <c r="CF40" s="24"/>
      <c r="CG40" s="24"/>
      <c r="CH40" s="24"/>
      <c r="CI40" s="24"/>
      <c r="CJ40" s="24"/>
      <c r="CK40" s="24"/>
      <c r="CL40" s="24"/>
      <c r="CM40" s="24"/>
      <c r="CN40" s="24"/>
      <c r="CO40" s="24"/>
      <c r="CP40" s="24"/>
      <c r="CQ40" s="24"/>
      <c r="CR40" s="24"/>
      <c r="CS40" s="24"/>
    </row>
    <row r="41" spans="2:97" ht="14.25"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/>
      <c r="BF41" s="24"/>
      <c r="BG41" s="24"/>
      <c r="BH41" s="24"/>
      <c r="BI41" s="24"/>
      <c r="BJ41" s="24"/>
      <c r="BK41" s="24"/>
      <c r="BL41" s="24"/>
      <c r="BM41" s="24"/>
      <c r="BN41" s="24"/>
      <c r="BO41" s="24"/>
      <c r="BP41" s="24"/>
      <c r="BQ41" s="24"/>
      <c r="BR41" s="24"/>
      <c r="BS41" s="24"/>
      <c r="BT41" s="24"/>
      <c r="BU41" s="24"/>
      <c r="BV41" s="24"/>
      <c r="BW41" s="24"/>
      <c r="BX41" s="24"/>
      <c r="BY41" s="24"/>
      <c r="BZ41" s="24"/>
      <c r="CA41" s="24"/>
      <c r="CB41" s="24"/>
      <c r="CC41" s="24"/>
      <c r="CD41" s="24"/>
      <c r="CE41" s="24"/>
      <c r="CF41" s="24"/>
      <c r="CG41" s="24"/>
      <c r="CH41" s="24"/>
      <c r="CI41" s="24"/>
      <c r="CJ41" s="24"/>
      <c r="CK41" s="24"/>
      <c r="CL41" s="24"/>
      <c r="CM41" s="24"/>
      <c r="CN41" s="24"/>
      <c r="CO41" s="24"/>
      <c r="CP41" s="24"/>
      <c r="CQ41" s="24"/>
      <c r="CR41" s="24"/>
      <c r="CS41" s="24"/>
    </row>
    <row r="42" spans="2:97" ht="14.25"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4"/>
      <c r="BE42" s="24"/>
      <c r="BF42" s="24"/>
      <c r="BG42" s="24"/>
      <c r="BH42" s="24"/>
      <c r="BI42" s="24"/>
      <c r="BJ42" s="24"/>
      <c r="BK42" s="24"/>
      <c r="BL42" s="24"/>
      <c r="BM42" s="24"/>
      <c r="BN42" s="24"/>
      <c r="BO42" s="24"/>
      <c r="BP42" s="24"/>
      <c r="BQ42" s="24"/>
      <c r="BR42" s="24"/>
      <c r="BS42" s="24"/>
      <c r="BT42" s="24"/>
      <c r="BU42" s="24"/>
      <c r="BV42" s="24"/>
      <c r="BW42" s="24"/>
      <c r="BX42" s="24"/>
      <c r="BY42" s="24"/>
      <c r="BZ42" s="24"/>
      <c r="CA42" s="24"/>
      <c r="CB42" s="24"/>
      <c r="CC42" s="24"/>
      <c r="CD42" s="24"/>
      <c r="CE42" s="24"/>
      <c r="CF42" s="24"/>
      <c r="CG42" s="24"/>
      <c r="CH42" s="24"/>
      <c r="CI42" s="24"/>
      <c r="CJ42" s="24"/>
      <c r="CK42" s="24"/>
      <c r="CL42" s="24"/>
      <c r="CM42" s="24"/>
      <c r="CN42" s="24"/>
      <c r="CO42" s="24"/>
      <c r="CP42" s="24"/>
      <c r="CQ42" s="24"/>
      <c r="CR42" s="24"/>
      <c r="CS42" s="24"/>
    </row>
    <row r="43" spans="2:97" ht="14.25"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4"/>
      <c r="BQ43" s="24"/>
      <c r="BR43" s="24"/>
      <c r="BS43" s="24"/>
      <c r="BT43" s="24"/>
      <c r="BU43" s="24"/>
      <c r="BV43" s="24"/>
      <c r="BW43" s="24"/>
      <c r="BX43" s="24"/>
      <c r="BY43" s="24"/>
      <c r="BZ43" s="24"/>
      <c r="CA43" s="24"/>
      <c r="CB43" s="24"/>
      <c r="CC43" s="24"/>
      <c r="CD43" s="24"/>
      <c r="CE43" s="24"/>
      <c r="CF43" s="24"/>
      <c r="CG43" s="24"/>
      <c r="CH43" s="24"/>
      <c r="CI43" s="24"/>
      <c r="CJ43" s="24"/>
      <c r="CK43" s="24"/>
      <c r="CL43" s="24"/>
      <c r="CM43" s="24"/>
      <c r="CN43" s="24"/>
      <c r="CO43" s="24"/>
      <c r="CP43" s="24"/>
      <c r="CQ43" s="24"/>
      <c r="CR43" s="24"/>
      <c r="CS43" s="24"/>
    </row>
    <row r="44" spans="2:97" ht="14.25"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  <c r="BF44" s="24"/>
      <c r="BG44" s="24"/>
      <c r="BH44" s="24"/>
      <c r="BI44" s="24"/>
      <c r="BJ44" s="24"/>
      <c r="BK44" s="24"/>
      <c r="BL44" s="24"/>
      <c r="BM44" s="24"/>
      <c r="BN44" s="24"/>
      <c r="BO44" s="24"/>
      <c r="BP44" s="24"/>
      <c r="BQ44" s="24"/>
      <c r="BR44" s="24"/>
      <c r="BS44" s="24"/>
      <c r="BT44" s="24"/>
      <c r="BU44" s="24"/>
      <c r="BV44" s="24"/>
      <c r="BW44" s="24"/>
      <c r="BX44" s="24"/>
      <c r="BY44" s="24"/>
      <c r="BZ44" s="24"/>
      <c r="CA44" s="24"/>
      <c r="CB44" s="24"/>
      <c r="CC44" s="24"/>
      <c r="CD44" s="24"/>
      <c r="CE44" s="24"/>
      <c r="CF44" s="24"/>
      <c r="CG44" s="24"/>
      <c r="CH44" s="24"/>
      <c r="CI44" s="24"/>
      <c r="CJ44" s="24"/>
      <c r="CK44" s="24"/>
      <c r="CL44" s="24"/>
      <c r="CM44" s="24"/>
      <c r="CN44" s="24"/>
      <c r="CO44" s="24"/>
      <c r="CP44" s="24"/>
      <c r="CQ44" s="24"/>
      <c r="CR44" s="24"/>
      <c r="CS44" s="24"/>
    </row>
    <row r="45" spans="2:97" ht="14.25"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24"/>
      <c r="BI45" s="24"/>
      <c r="BJ45" s="24"/>
      <c r="BK45" s="24"/>
      <c r="BL45" s="24"/>
      <c r="BM45" s="24"/>
      <c r="BN45" s="24"/>
      <c r="BO45" s="24"/>
      <c r="BP45" s="24"/>
      <c r="BQ45" s="24"/>
      <c r="BR45" s="24"/>
      <c r="BS45" s="24"/>
      <c r="BT45" s="24"/>
      <c r="BU45" s="24"/>
      <c r="BV45" s="24"/>
      <c r="BW45" s="24"/>
      <c r="BX45" s="24"/>
      <c r="BY45" s="24"/>
      <c r="BZ45" s="24"/>
      <c r="CA45" s="24"/>
      <c r="CB45" s="24"/>
      <c r="CC45" s="24"/>
      <c r="CD45" s="24"/>
      <c r="CE45" s="24"/>
      <c r="CF45" s="24"/>
      <c r="CG45" s="24"/>
      <c r="CH45" s="24"/>
      <c r="CI45" s="24"/>
      <c r="CJ45" s="24"/>
      <c r="CK45" s="24"/>
      <c r="CL45" s="24"/>
      <c r="CM45" s="24"/>
      <c r="CN45" s="24"/>
      <c r="CO45" s="24"/>
      <c r="CP45" s="24"/>
      <c r="CQ45" s="24"/>
      <c r="CR45" s="24"/>
      <c r="CS45" s="24"/>
    </row>
    <row r="46" spans="2:97" ht="14.25"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  <c r="BF46" s="24"/>
      <c r="BG46" s="24"/>
      <c r="BH46" s="24"/>
      <c r="BI46" s="24"/>
      <c r="BJ46" s="24"/>
      <c r="BK46" s="24"/>
      <c r="BL46" s="24"/>
      <c r="BM46" s="24"/>
      <c r="BN46" s="24"/>
      <c r="BO46" s="24"/>
      <c r="BP46" s="24"/>
      <c r="BQ46" s="24"/>
      <c r="BR46" s="24"/>
      <c r="BS46" s="24"/>
      <c r="BT46" s="24"/>
      <c r="BU46" s="24"/>
      <c r="BV46" s="24"/>
      <c r="BW46" s="24"/>
      <c r="BX46" s="24"/>
      <c r="BY46" s="24"/>
      <c r="BZ46" s="24"/>
      <c r="CA46" s="24"/>
      <c r="CB46" s="24"/>
      <c r="CC46" s="24"/>
      <c r="CD46" s="24"/>
      <c r="CE46" s="24"/>
      <c r="CF46" s="24"/>
      <c r="CG46" s="24"/>
      <c r="CH46" s="24"/>
      <c r="CI46" s="24"/>
      <c r="CJ46" s="24"/>
      <c r="CK46" s="24"/>
      <c r="CL46" s="24"/>
      <c r="CM46" s="24"/>
      <c r="CN46" s="24"/>
      <c r="CO46" s="24"/>
      <c r="CP46" s="24"/>
      <c r="CQ46" s="24"/>
      <c r="CR46" s="24"/>
      <c r="CS46" s="24"/>
    </row>
    <row r="47" spans="2:97" ht="14.25"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  <c r="BF47" s="24"/>
      <c r="BG47" s="24"/>
      <c r="BH47" s="24"/>
      <c r="BI47" s="24"/>
      <c r="BJ47" s="24"/>
      <c r="BK47" s="24"/>
      <c r="BL47" s="24"/>
      <c r="BM47" s="24"/>
      <c r="BN47" s="24"/>
      <c r="BO47" s="24"/>
      <c r="BP47" s="24"/>
      <c r="BQ47" s="24"/>
      <c r="BR47" s="24"/>
      <c r="BS47" s="24"/>
      <c r="BT47" s="24"/>
      <c r="BU47" s="24"/>
      <c r="BV47" s="24"/>
      <c r="BW47" s="24"/>
      <c r="BX47" s="24"/>
      <c r="BY47" s="24"/>
      <c r="BZ47" s="24"/>
      <c r="CA47" s="24"/>
      <c r="CB47" s="24"/>
      <c r="CC47" s="24"/>
      <c r="CD47" s="24"/>
      <c r="CE47" s="24"/>
      <c r="CF47" s="24"/>
      <c r="CG47" s="24"/>
      <c r="CH47" s="24"/>
      <c r="CI47" s="24"/>
      <c r="CJ47" s="24"/>
      <c r="CK47" s="24"/>
      <c r="CL47" s="24"/>
      <c r="CM47" s="24"/>
      <c r="CN47" s="24"/>
      <c r="CO47" s="24"/>
      <c r="CP47" s="24"/>
      <c r="CQ47" s="24"/>
      <c r="CR47" s="24"/>
      <c r="CS47" s="24"/>
    </row>
    <row r="48" spans="2:97" ht="14.25"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24"/>
      <c r="BC48" s="24"/>
      <c r="BD48" s="24"/>
      <c r="BE48" s="24"/>
      <c r="BF48" s="24"/>
      <c r="BG48" s="24"/>
      <c r="BH48" s="24"/>
      <c r="BI48" s="24"/>
      <c r="BJ48" s="24"/>
      <c r="BK48" s="24"/>
      <c r="BL48" s="24"/>
      <c r="BM48" s="24"/>
      <c r="BN48" s="24"/>
      <c r="BO48" s="24"/>
      <c r="BP48" s="24"/>
      <c r="BQ48" s="24"/>
      <c r="BR48" s="24"/>
      <c r="BS48" s="24"/>
      <c r="BT48" s="24"/>
      <c r="BU48" s="24"/>
      <c r="BV48" s="24"/>
      <c r="BW48" s="24"/>
      <c r="BX48" s="24"/>
      <c r="BY48" s="24"/>
      <c r="BZ48" s="24"/>
      <c r="CA48" s="24"/>
      <c r="CB48" s="24"/>
      <c r="CC48" s="24"/>
      <c r="CD48" s="24"/>
      <c r="CE48" s="24"/>
      <c r="CF48" s="24"/>
      <c r="CG48" s="24"/>
      <c r="CH48" s="24"/>
      <c r="CI48" s="24"/>
      <c r="CJ48" s="24"/>
      <c r="CK48" s="24"/>
      <c r="CL48" s="24"/>
      <c r="CM48" s="24"/>
      <c r="CN48" s="24"/>
      <c r="CO48" s="24"/>
      <c r="CP48" s="24"/>
      <c r="CQ48" s="24"/>
      <c r="CR48" s="24"/>
      <c r="CS48" s="24"/>
    </row>
    <row r="49" spans="2:97" ht="14.25"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4"/>
      <c r="BC49" s="24"/>
      <c r="BD49" s="24"/>
      <c r="BE49" s="24"/>
      <c r="BF49" s="24"/>
      <c r="BG49" s="24"/>
      <c r="BH49" s="24"/>
      <c r="BI49" s="24"/>
      <c r="BJ49" s="24"/>
      <c r="BK49" s="24"/>
      <c r="BL49" s="24"/>
      <c r="BM49" s="24"/>
      <c r="BN49" s="24"/>
      <c r="BO49" s="24"/>
      <c r="BP49" s="24"/>
      <c r="BQ49" s="24"/>
      <c r="BR49" s="24"/>
      <c r="BS49" s="24"/>
      <c r="BT49" s="24"/>
      <c r="BU49" s="24"/>
      <c r="BV49" s="24"/>
      <c r="BW49" s="24"/>
      <c r="BX49" s="24"/>
      <c r="BY49" s="24"/>
      <c r="BZ49" s="24"/>
      <c r="CA49" s="24"/>
      <c r="CB49" s="24"/>
      <c r="CC49" s="24"/>
      <c r="CD49" s="24"/>
      <c r="CE49" s="24"/>
      <c r="CF49" s="24"/>
      <c r="CG49" s="24"/>
      <c r="CH49" s="24"/>
      <c r="CI49" s="24"/>
      <c r="CJ49" s="24"/>
      <c r="CK49" s="24"/>
      <c r="CL49" s="24"/>
      <c r="CM49" s="24"/>
      <c r="CN49" s="24"/>
      <c r="CO49" s="24"/>
      <c r="CP49" s="24"/>
      <c r="CQ49" s="24"/>
      <c r="CR49" s="24"/>
      <c r="CS49" s="24"/>
    </row>
    <row r="50" spans="2:97" ht="14.25"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24"/>
      <c r="BC50" s="24"/>
      <c r="BD50" s="24"/>
      <c r="BE50" s="24"/>
      <c r="BF50" s="24"/>
      <c r="BG50" s="24"/>
      <c r="BH50" s="24"/>
      <c r="BI50" s="24"/>
      <c r="BJ50" s="24"/>
      <c r="BK50" s="24"/>
      <c r="BL50" s="24"/>
      <c r="BM50" s="24"/>
      <c r="BN50" s="24"/>
      <c r="BO50" s="24"/>
      <c r="BP50" s="24"/>
      <c r="BQ50" s="24"/>
      <c r="BR50" s="24"/>
      <c r="BS50" s="24"/>
      <c r="BT50" s="24"/>
      <c r="BU50" s="24"/>
      <c r="BV50" s="24"/>
      <c r="BW50" s="24"/>
      <c r="BX50" s="24"/>
      <c r="BY50" s="24"/>
      <c r="BZ50" s="24"/>
      <c r="CA50" s="24"/>
      <c r="CB50" s="24"/>
      <c r="CC50" s="24"/>
      <c r="CD50" s="24"/>
      <c r="CE50" s="24"/>
      <c r="CF50" s="24"/>
      <c r="CG50" s="24"/>
      <c r="CH50" s="24"/>
      <c r="CI50" s="24"/>
      <c r="CJ50" s="24"/>
      <c r="CK50" s="24"/>
      <c r="CL50" s="24"/>
      <c r="CM50" s="24"/>
      <c r="CN50" s="24"/>
      <c r="CO50" s="24"/>
      <c r="CP50" s="24"/>
      <c r="CQ50" s="24"/>
      <c r="CR50" s="24"/>
      <c r="CS50" s="24"/>
    </row>
    <row r="51" spans="2:97" ht="14.25"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  <c r="BA51" s="24"/>
      <c r="BB51" s="24"/>
      <c r="BC51" s="24"/>
      <c r="BD51" s="24"/>
      <c r="BE51" s="24"/>
      <c r="BF51" s="24"/>
      <c r="BG51" s="24"/>
      <c r="BH51" s="24"/>
      <c r="BI51" s="24"/>
      <c r="BJ51" s="24"/>
      <c r="BK51" s="24"/>
      <c r="BL51" s="24"/>
      <c r="BM51" s="24"/>
      <c r="BN51" s="24"/>
      <c r="BO51" s="24"/>
      <c r="BP51" s="24"/>
      <c r="BQ51" s="24"/>
      <c r="BR51" s="24"/>
      <c r="BS51" s="24"/>
      <c r="BT51" s="24"/>
      <c r="BU51" s="24"/>
      <c r="BV51" s="24"/>
      <c r="BW51" s="24"/>
      <c r="BX51" s="24"/>
      <c r="BY51" s="24"/>
      <c r="BZ51" s="24"/>
      <c r="CA51" s="24"/>
      <c r="CB51" s="24"/>
      <c r="CC51" s="24"/>
      <c r="CD51" s="24"/>
      <c r="CE51" s="24"/>
      <c r="CF51" s="24"/>
      <c r="CG51" s="24"/>
      <c r="CH51" s="24"/>
      <c r="CI51" s="24"/>
      <c r="CJ51" s="24"/>
      <c r="CK51" s="24"/>
      <c r="CL51" s="24"/>
      <c r="CM51" s="24"/>
      <c r="CN51" s="24"/>
      <c r="CO51" s="24"/>
      <c r="CP51" s="24"/>
      <c r="CQ51" s="24"/>
      <c r="CR51" s="24"/>
      <c r="CS51" s="24"/>
    </row>
    <row r="52" spans="2:97" ht="14.25"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4"/>
      <c r="BB52" s="24"/>
      <c r="BC52" s="24"/>
      <c r="BD52" s="24"/>
      <c r="BE52" s="24"/>
      <c r="BF52" s="24"/>
      <c r="BG52" s="24"/>
      <c r="BH52" s="24"/>
      <c r="BI52" s="24"/>
      <c r="BJ52" s="24"/>
      <c r="BK52" s="24"/>
      <c r="BL52" s="24"/>
      <c r="BM52" s="24"/>
      <c r="BN52" s="24"/>
      <c r="BO52" s="24"/>
      <c r="BP52" s="24"/>
      <c r="BQ52" s="24"/>
      <c r="BR52" s="24"/>
      <c r="BS52" s="24"/>
      <c r="BT52" s="24"/>
      <c r="BU52" s="24"/>
      <c r="BV52" s="24"/>
      <c r="BW52" s="24"/>
      <c r="BX52" s="24"/>
      <c r="BY52" s="24"/>
      <c r="BZ52" s="24"/>
      <c r="CA52" s="24"/>
      <c r="CB52" s="24"/>
      <c r="CC52" s="24"/>
      <c r="CD52" s="24"/>
      <c r="CE52" s="24"/>
      <c r="CF52" s="24"/>
      <c r="CG52" s="24"/>
      <c r="CH52" s="24"/>
      <c r="CI52" s="24"/>
      <c r="CJ52" s="24"/>
      <c r="CK52" s="24"/>
      <c r="CL52" s="24"/>
      <c r="CM52" s="24"/>
      <c r="CN52" s="24"/>
      <c r="CO52" s="24"/>
      <c r="CP52" s="24"/>
      <c r="CQ52" s="24"/>
      <c r="CR52" s="24"/>
      <c r="CS52" s="24"/>
    </row>
    <row r="53" spans="2:97" ht="14.25"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  <c r="BA53" s="24"/>
      <c r="BB53" s="24"/>
      <c r="BC53" s="24"/>
      <c r="BD53" s="24"/>
      <c r="BE53" s="24"/>
      <c r="BF53" s="24"/>
      <c r="BG53" s="24"/>
      <c r="BH53" s="24"/>
      <c r="BI53" s="24"/>
      <c r="BJ53" s="24"/>
      <c r="BK53" s="24"/>
      <c r="BL53" s="24"/>
      <c r="BM53" s="24"/>
      <c r="BN53" s="24"/>
      <c r="BO53" s="24"/>
      <c r="BP53" s="24"/>
      <c r="BQ53" s="24"/>
      <c r="BR53" s="24"/>
      <c r="BS53" s="24"/>
      <c r="BT53" s="24"/>
      <c r="BU53" s="24"/>
      <c r="BV53" s="24"/>
      <c r="BW53" s="24"/>
      <c r="BX53" s="24"/>
      <c r="BY53" s="24"/>
      <c r="BZ53" s="24"/>
      <c r="CA53" s="24"/>
      <c r="CB53" s="24"/>
      <c r="CC53" s="24"/>
      <c r="CD53" s="24"/>
      <c r="CE53" s="24"/>
      <c r="CF53" s="24"/>
      <c r="CG53" s="24"/>
      <c r="CH53" s="24"/>
      <c r="CI53" s="24"/>
      <c r="CJ53" s="24"/>
      <c r="CK53" s="24"/>
      <c r="CL53" s="24"/>
      <c r="CM53" s="24"/>
      <c r="CN53" s="24"/>
      <c r="CO53" s="24"/>
      <c r="CP53" s="24"/>
      <c r="CQ53" s="24"/>
      <c r="CR53" s="24"/>
      <c r="CS53" s="24"/>
    </row>
    <row r="54" spans="2:97" ht="14.25"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  <c r="BA54" s="24"/>
      <c r="BB54" s="24"/>
      <c r="BC54" s="24"/>
      <c r="BD54" s="24"/>
      <c r="BE54" s="24"/>
      <c r="BF54" s="24"/>
      <c r="BG54" s="24"/>
      <c r="BH54" s="24"/>
      <c r="BI54" s="24"/>
      <c r="BJ54" s="24"/>
      <c r="BK54" s="24"/>
      <c r="BL54" s="24"/>
      <c r="BM54" s="24"/>
      <c r="BN54" s="24"/>
      <c r="BO54" s="24"/>
      <c r="BP54" s="24"/>
      <c r="BQ54" s="24"/>
      <c r="BR54" s="24"/>
      <c r="BS54" s="24"/>
      <c r="BT54" s="24"/>
      <c r="BU54" s="24"/>
      <c r="BV54" s="24"/>
      <c r="BW54" s="24"/>
      <c r="BX54" s="24"/>
      <c r="BY54" s="24"/>
      <c r="BZ54" s="24"/>
      <c r="CA54" s="24"/>
      <c r="CB54" s="24"/>
      <c r="CC54" s="24"/>
      <c r="CD54" s="24"/>
      <c r="CE54" s="24"/>
      <c r="CF54" s="24"/>
      <c r="CG54" s="24"/>
      <c r="CH54" s="24"/>
      <c r="CI54" s="24"/>
      <c r="CJ54" s="24"/>
      <c r="CK54" s="24"/>
      <c r="CL54" s="24"/>
      <c r="CM54" s="24"/>
      <c r="CN54" s="24"/>
      <c r="CO54" s="24"/>
      <c r="CP54" s="24"/>
      <c r="CQ54" s="24"/>
      <c r="CR54" s="24"/>
      <c r="CS54" s="24"/>
    </row>
    <row r="55" spans="2:97" ht="14.25"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  <c r="CQ55" s="24"/>
      <c r="CR55" s="24"/>
      <c r="CS55" s="24"/>
    </row>
    <row r="56" spans="2:97" ht="14.25"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  <c r="CQ56" s="24"/>
      <c r="CR56" s="24"/>
      <c r="CS56" s="24"/>
    </row>
    <row r="57" spans="2:97" ht="14.25"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  <c r="BA57" s="24"/>
      <c r="BB57" s="24"/>
      <c r="BC57" s="24"/>
      <c r="BD57" s="24"/>
      <c r="BE57" s="24"/>
      <c r="BF57" s="24"/>
      <c r="BG57" s="24"/>
      <c r="BH57" s="24"/>
      <c r="BI57" s="24"/>
      <c r="BJ57" s="24"/>
      <c r="BK57" s="24"/>
      <c r="BL57" s="24"/>
      <c r="BM57" s="24"/>
      <c r="BN57" s="24"/>
      <c r="BO57" s="24"/>
      <c r="BP57" s="24"/>
      <c r="BQ57" s="24"/>
      <c r="BR57" s="24"/>
      <c r="BS57" s="24"/>
      <c r="BT57" s="24"/>
      <c r="BU57" s="24"/>
      <c r="BV57" s="24"/>
      <c r="BW57" s="24"/>
      <c r="BX57" s="24"/>
      <c r="BY57" s="24"/>
      <c r="BZ57" s="24"/>
      <c r="CA57" s="24"/>
      <c r="CB57" s="24"/>
      <c r="CC57" s="24"/>
      <c r="CD57" s="24"/>
      <c r="CE57" s="24"/>
      <c r="CF57" s="24"/>
      <c r="CG57" s="24"/>
      <c r="CH57" s="24"/>
      <c r="CI57" s="24"/>
      <c r="CJ57" s="24"/>
      <c r="CK57" s="24"/>
      <c r="CL57" s="24"/>
      <c r="CM57" s="24"/>
      <c r="CN57" s="24"/>
      <c r="CO57" s="24"/>
      <c r="CP57" s="24"/>
      <c r="CQ57" s="24"/>
      <c r="CR57" s="24"/>
      <c r="CS57" s="24"/>
    </row>
    <row r="58" spans="2:97" ht="14.25"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AW58" s="24"/>
      <c r="AX58" s="24"/>
      <c r="AY58" s="24"/>
      <c r="AZ58" s="24"/>
      <c r="BA58" s="24"/>
      <c r="BB58" s="24"/>
      <c r="BC58" s="24"/>
      <c r="BD58" s="24"/>
      <c r="BE58" s="24"/>
      <c r="BF58" s="24"/>
      <c r="BG58" s="24"/>
      <c r="BH58" s="24"/>
      <c r="BI58" s="24"/>
      <c r="BJ58" s="24"/>
      <c r="BK58" s="24"/>
      <c r="BL58" s="24"/>
      <c r="BM58" s="24"/>
      <c r="BN58" s="24"/>
      <c r="BO58" s="24"/>
      <c r="BP58" s="24"/>
      <c r="BQ58" s="24"/>
      <c r="BR58" s="24"/>
      <c r="BS58" s="24"/>
      <c r="BT58" s="24"/>
      <c r="BU58" s="24"/>
      <c r="BV58" s="24"/>
      <c r="BW58" s="24"/>
      <c r="BX58" s="24"/>
      <c r="BY58" s="24"/>
      <c r="BZ58" s="24"/>
      <c r="CA58" s="24"/>
      <c r="CB58" s="24"/>
      <c r="CC58" s="24"/>
      <c r="CD58" s="24"/>
      <c r="CE58" s="24"/>
      <c r="CF58" s="24"/>
      <c r="CG58" s="24"/>
      <c r="CH58" s="24"/>
      <c r="CI58" s="24"/>
      <c r="CJ58" s="24"/>
      <c r="CK58" s="24"/>
      <c r="CL58" s="24"/>
      <c r="CM58" s="24"/>
      <c r="CN58" s="24"/>
      <c r="CO58" s="24"/>
      <c r="CP58" s="24"/>
      <c r="CQ58" s="24"/>
      <c r="CR58" s="24"/>
      <c r="CS58" s="24"/>
    </row>
    <row r="59" spans="2:97" ht="14.25"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24"/>
      <c r="AS59" s="24"/>
      <c r="AT59" s="24"/>
      <c r="AU59" s="24"/>
      <c r="AV59" s="24"/>
      <c r="AW59" s="24"/>
      <c r="AX59" s="24"/>
      <c r="AY59" s="24"/>
      <c r="AZ59" s="24"/>
      <c r="BA59" s="24"/>
      <c r="BB59" s="24"/>
      <c r="BC59" s="24"/>
      <c r="BD59" s="24"/>
      <c r="BE59" s="24"/>
      <c r="BF59" s="24"/>
      <c r="BG59" s="24"/>
      <c r="BH59" s="24"/>
      <c r="BI59" s="24"/>
      <c r="BJ59" s="24"/>
      <c r="BK59" s="24"/>
      <c r="BL59" s="24"/>
      <c r="BM59" s="24"/>
      <c r="BN59" s="24"/>
      <c r="BO59" s="24"/>
      <c r="BP59" s="24"/>
      <c r="BQ59" s="24"/>
      <c r="BR59" s="24"/>
      <c r="BS59" s="24"/>
      <c r="BT59" s="24"/>
      <c r="BU59" s="24"/>
      <c r="BV59" s="24"/>
      <c r="BW59" s="24"/>
      <c r="BX59" s="24"/>
      <c r="BY59" s="24"/>
      <c r="BZ59" s="24"/>
      <c r="CA59" s="24"/>
      <c r="CB59" s="24"/>
      <c r="CC59" s="24"/>
      <c r="CD59" s="24"/>
      <c r="CE59" s="24"/>
      <c r="CF59" s="24"/>
      <c r="CG59" s="24"/>
      <c r="CH59" s="24"/>
      <c r="CI59" s="24"/>
      <c r="CJ59" s="24"/>
      <c r="CK59" s="24"/>
      <c r="CL59" s="24"/>
      <c r="CM59" s="24"/>
      <c r="CN59" s="24"/>
      <c r="CO59" s="24"/>
      <c r="CP59" s="24"/>
      <c r="CQ59" s="24"/>
      <c r="CR59" s="24"/>
      <c r="CS59" s="24"/>
    </row>
    <row r="60" spans="2:97" ht="14.25"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24"/>
      <c r="AP60" s="24"/>
      <c r="AQ60" s="24"/>
      <c r="AR60" s="24"/>
      <c r="AS60" s="24"/>
      <c r="AT60" s="24"/>
      <c r="AU60" s="24"/>
      <c r="AV60" s="24"/>
      <c r="AW60" s="24"/>
      <c r="AX60" s="24"/>
      <c r="AY60" s="24"/>
      <c r="AZ60" s="24"/>
      <c r="BA60" s="24"/>
      <c r="BB60" s="24"/>
      <c r="BC60" s="24"/>
      <c r="BD60" s="24"/>
      <c r="BE60" s="24"/>
      <c r="BF60" s="24"/>
      <c r="BG60" s="24"/>
      <c r="BH60" s="24"/>
      <c r="BI60" s="24"/>
      <c r="BJ60" s="24"/>
      <c r="BK60" s="24"/>
      <c r="BL60" s="24"/>
      <c r="BM60" s="24"/>
      <c r="BN60" s="24"/>
      <c r="BO60" s="24"/>
      <c r="BP60" s="24"/>
      <c r="BQ60" s="24"/>
      <c r="BR60" s="24"/>
      <c r="BS60" s="24"/>
      <c r="BT60" s="24"/>
      <c r="BU60" s="24"/>
      <c r="BV60" s="24"/>
      <c r="BW60" s="24"/>
      <c r="BX60" s="24"/>
      <c r="BY60" s="24"/>
      <c r="BZ60" s="24"/>
      <c r="CA60" s="24"/>
      <c r="CB60" s="24"/>
      <c r="CC60" s="24"/>
      <c r="CD60" s="24"/>
      <c r="CE60" s="24"/>
      <c r="CF60" s="24"/>
      <c r="CG60" s="24"/>
      <c r="CH60" s="24"/>
      <c r="CI60" s="24"/>
      <c r="CJ60" s="24"/>
      <c r="CK60" s="24"/>
      <c r="CL60" s="24"/>
      <c r="CM60" s="24"/>
      <c r="CN60" s="24"/>
      <c r="CO60" s="24"/>
      <c r="CP60" s="24"/>
      <c r="CQ60" s="24"/>
      <c r="CR60" s="24"/>
      <c r="CS60" s="24"/>
    </row>
    <row r="61" spans="2:97" ht="14.25"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24"/>
      <c r="AP61" s="24"/>
      <c r="AQ61" s="24"/>
      <c r="AR61" s="24"/>
      <c r="AS61" s="24"/>
      <c r="AT61" s="24"/>
      <c r="AU61" s="24"/>
      <c r="AV61" s="24"/>
      <c r="AW61" s="24"/>
      <c r="AX61" s="24"/>
      <c r="AY61" s="24"/>
      <c r="AZ61" s="24"/>
      <c r="BA61" s="24"/>
      <c r="BB61" s="24"/>
      <c r="BC61" s="24"/>
      <c r="BD61" s="24"/>
      <c r="BE61" s="24"/>
      <c r="BF61" s="24"/>
      <c r="BG61" s="24"/>
      <c r="BH61" s="24"/>
      <c r="BI61" s="24"/>
      <c r="BJ61" s="24"/>
      <c r="BK61" s="24"/>
      <c r="BL61" s="24"/>
      <c r="BM61" s="24"/>
      <c r="BN61" s="24"/>
      <c r="BO61" s="24"/>
      <c r="BP61" s="24"/>
      <c r="BQ61" s="24"/>
      <c r="BR61" s="24"/>
      <c r="BS61" s="24"/>
      <c r="BT61" s="24"/>
      <c r="BU61" s="24"/>
      <c r="BV61" s="24"/>
      <c r="BW61" s="24"/>
      <c r="BX61" s="24"/>
      <c r="BY61" s="24"/>
      <c r="BZ61" s="24"/>
      <c r="CA61" s="24"/>
      <c r="CB61" s="24"/>
      <c r="CC61" s="24"/>
      <c r="CD61" s="24"/>
      <c r="CE61" s="24"/>
      <c r="CF61" s="24"/>
      <c r="CG61" s="24"/>
      <c r="CH61" s="24"/>
      <c r="CI61" s="24"/>
      <c r="CJ61" s="24"/>
      <c r="CK61" s="24"/>
      <c r="CL61" s="24"/>
      <c r="CM61" s="24"/>
      <c r="CN61" s="24"/>
      <c r="CO61" s="24"/>
      <c r="CP61" s="24"/>
      <c r="CQ61" s="24"/>
      <c r="CR61" s="24"/>
      <c r="CS61" s="24"/>
    </row>
    <row r="62" spans="2:97" ht="14.25"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  <c r="BD62" s="24"/>
      <c r="BE62" s="24"/>
      <c r="BF62" s="24"/>
      <c r="BG62" s="24"/>
      <c r="BH62" s="24"/>
      <c r="BI62" s="24"/>
      <c r="BJ62" s="24"/>
      <c r="BK62" s="24"/>
      <c r="BL62" s="24"/>
      <c r="BM62" s="24"/>
      <c r="BN62" s="24"/>
      <c r="BO62" s="24"/>
      <c r="BP62" s="24"/>
      <c r="BQ62" s="24"/>
      <c r="BR62" s="24"/>
      <c r="BS62" s="24"/>
      <c r="BT62" s="24"/>
      <c r="BU62" s="24"/>
      <c r="BV62" s="24"/>
      <c r="BW62" s="24"/>
      <c r="BX62" s="24"/>
      <c r="BY62" s="24"/>
      <c r="BZ62" s="24"/>
      <c r="CA62" s="24"/>
      <c r="CB62" s="24"/>
      <c r="CC62" s="24"/>
      <c r="CD62" s="24"/>
      <c r="CE62" s="24"/>
      <c r="CF62" s="24"/>
      <c r="CG62" s="24"/>
      <c r="CH62" s="24"/>
      <c r="CI62" s="24"/>
      <c r="CJ62" s="24"/>
      <c r="CK62" s="24"/>
      <c r="CL62" s="24"/>
      <c r="CM62" s="24"/>
      <c r="CN62" s="24"/>
      <c r="CO62" s="24"/>
      <c r="CP62" s="24"/>
      <c r="CQ62" s="24"/>
      <c r="CR62" s="24"/>
      <c r="CS62" s="24"/>
    </row>
    <row r="63" spans="2:97" ht="14.25"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24"/>
      <c r="BG63" s="24"/>
      <c r="BH63" s="24"/>
      <c r="BI63" s="24"/>
      <c r="BJ63" s="24"/>
      <c r="BK63" s="24"/>
      <c r="BL63" s="24"/>
      <c r="BM63" s="24"/>
      <c r="BN63" s="24"/>
      <c r="BO63" s="24"/>
      <c r="BP63" s="24"/>
      <c r="BQ63" s="24"/>
      <c r="BR63" s="24"/>
      <c r="BS63" s="24"/>
      <c r="BT63" s="24"/>
      <c r="BU63" s="24"/>
      <c r="BV63" s="24"/>
      <c r="BW63" s="24"/>
      <c r="BX63" s="24"/>
      <c r="BY63" s="24"/>
      <c r="BZ63" s="24"/>
      <c r="CA63" s="24"/>
      <c r="CB63" s="24"/>
      <c r="CC63" s="24"/>
      <c r="CD63" s="24"/>
      <c r="CE63" s="24"/>
      <c r="CF63" s="24"/>
      <c r="CG63" s="24"/>
      <c r="CH63" s="24"/>
      <c r="CI63" s="24"/>
      <c r="CJ63" s="24"/>
      <c r="CK63" s="24"/>
      <c r="CL63" s="24"/>
      <c r="CM63" s="24"/>
      <c r="CN63" s="24"/>
      <c r="CO63" s="24"/>
      <c r="CP63" s="24"/>
      <c r="CQ63" s="24"/>
      <c r="CR63" s="24"/>
      <c r="CS63" s="24"/>
    </row>
    <row r="64" spans="2:97" ht="14.25"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24"/>
      <c r="BG64" s="24"/>
      <c r="BH64" s="24"/>
      <c r="BI64" s="24"/>
      <c r="BJ64" s="24"/>
      <c r="BK64" s="24"/>
      <c r="BL64" s="24"/>
      <c r="BM64" s="24"/>
      <c r="BN64" s="24"/>
      <c r="BO64" s="24"/>
      <c r="BP64" s="24"/>
      <c r="BQ64" s="24"/>
      <c r="BR64" s="24"/>
      <c r="BS64" s="24"/>
      <c r="BT64" s="24"/>
      <c r="BU64" s="24"/>
      <c r="BV64" s="24"/>
      <c r="BW64" s="24"/>
      <c r="BX64" s="24"/>
      <c r="BY64" s="24"/>
      <c r="BZ64" s="24"/>
      <c r="CA64" s="24"/>
      <c r="CB64" s="24"/>
      <c r="CC64" s="24"/>
      <c r="CD64" s="24"/>
      <c r="CE64" s="24"/>
      <c r="CF64" s="24"/>
      <c r="CG64" s="24"/>
      <c r="CH64" s="24"/>
      <c r="CI64" s="24"/>
      <c r="CJ64" s="24"/>
      <c r="CK64" s="24"/>
      <c r="CL64" s="24"/>
      <c r="CM64" s="24"/>
      <c r="CN64" s="24"/>
      <c r="CO64" s="24"/>
      <c r="CP64" s="24"/>
      <c r="CQ64" s="24"/>
      <c r="CR64" s="24"/>
      <c r="CS64" s="24"/>
    </row>
    <row r="65" spans="2:97" ht="14.25"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4"/>
      <c r="BE65" s="24"/>
      <c r="BF65" s="24"/>
      <c r="BG65" s="24"/>
      <c r="BH65" s="24"/>
      <c r="BI65" s="24"/>
      <c r="BJ65" s="24"/>
      <c r="BK65" s="24"/>
      <c r="BL65" s="24"/>
      <c r="BM65" s="24"/>
      <c r="BN65" s="24"/>
      <c r="BO65" s="24"/>
      <c r="BP65" s="24"/>
      <c r="BQ65" s="24"/>
      <c r="BR65" s="24"/>
      <c r="BS65" s="24"/>
      <c r="BT65" s="24"/>
      <c r="BU65" s="24"/>
      <c r="BV65" s="24"/>
      <c r="BW65" s="24"/>
      <c r="BX65" s="24"/>
      <c r="BY65" s="24"/>
      <c r="BZ65" s="24"/>
      <c r="CA65" s="24"/>
      <c r="CB65" s="24"/>
      <c r="CC65" s="24"/>
      <c r="CD65" s="24"/>
      <c r="CE65" s="24"/>
      <c r="CF65" s="24"/>
      <c r="CG65" s="24"/>
      <c r="CH65" s="24"/>
      <c r="CI65" s="24"/>
      <c r="CJ65" s="24"/>
      <c r="CK65" s="24"/>
      <c r="CL65" s="24"/>
      <c r="CM65" s="24"/>
      <c r="CN65" s="24"/>
      <c r="CO65" s="24"/>
      <c r="CP65" s="24"/>
      <c r="CQ65" s="24"/>
      <c r="CR65" s="24"/>
      <c r="CS65" s="24"/>
    </row>
    <row r="66" spans="2:97" ht="14.25"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  <c r="BD66" s="24"/>
      <c r="BE66" s="24"/>
      <c r="BF66" s="24"/>
      <c r="BG66" s="24"/>
      <c r="BH66" s="24"/>
      <c r="BI66" s="24"/>
      <c r="BJ66" s="24"/>
      <c r="BK66" s="24"/>
      <c r="BL66" s="24"/>
      <c r="BM66" s="24"/>
      <c r="BN66" s="24"/>
      <c r="BO66" s="24"/>
      <c r="BP66" s="24"/>
      <c r="BQ66" s="24"/>
      <c r="BR66" s="24"/>
      <c r="BS66" s="24"/>
      <c r="BT66" s="24"/>
      <c r="BU66" s="24"/>
      <c r="BV66" s="24"/>
      <c r="BW66" s="24"/>
      <c r="BX66" s="24"/>
      <c r="BY66" s="24"/>
      <c r="BZ66" s="24"/>
      <c r="CA66" s="24"/>
      <c r="CB66" s="24"/>
      <c r="CC66" s="24"/>
      <c r="CD66" s="24"/>
      <c r="CE66" s="24"/>
      <c r="CF66" s="24"/>
      <c r="CG66" s="24"/>
      <c r="CH66" s="24"/>
      <c r="CI66" s="24"/>
      <c r="CJ66" s="24"/>
      <c r="CK66" s="24"/>
      <c r="CL66" s="24"/>
      <c r="CM66" s="24"/>
      <c r="CN66" s="24"/>
      <c r="CO66" s="24"/>
      <c r="CP66" s="24"/>
      <c r="CQ66" s="24"/>
      <c r="CR66" s="24"/>
      <c r="CS66" s="24"/>
    </row>
    <row r="67" spans="2:97" ht="14.25"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4"/>
      <c r="BA67" s="24"/>
      <c r="BB67" s="24"/>
      <c r="BC67" s="24"/>
      <c r="BD67" s="24"/>
      <c r="BE67" s="24"/>
      <c r="BF67" s="24"/>
      <c r="BG67" s="24"/>
      <c r="BH67" s="24"/>
      <c r="BI67" s="24"/>
      <c r="BJ67" s="24"/>
      <c r="BK67" s="24"/>
      <c r="BL67" s="24"/>
      <c r="BM67" s="24"/>
      <c r="BN67" s="24"/>
      <c r="BO67" s="24"/>
      <c r="BP67" s="24"/>
      <c r="BQ67" s="24"/>
      <c r="BR67" s="24"/>
      <c r="BS67" s="24"/>
      <c r="BT67" s="24"/>
      <c r="BU67" s="24"/>
      <c r="BV67" s="24"/>
      <c r="BW67" s="24"/>
      <c r="BX67" s="24"/>
      <c r="BY67" s="24"/>
      <c r="BZ67" s="24"/>
      <c r="CA67" s="24"/>
      <c r="CB67" s="24"/>
      <c r="CC67" s="24"/>
      <c r="CD67" s="24"/>
      <c r="CE67" s="24"/>
      <c r="CF67" s="24"/>
      <c r="CG67" s="24"/>
      <c r="CH67" s="24"/>
      <c r="CI67" s="24"/>
      <c r="CJ67" s="24"/>
      <c r="CK67" s="24"/>
      <c r="CL67" s="24"/>
      <c r="CM67" s="24"/>
      <c r="CN67" s="24"/>
      <c r="CO67" s="24"/>
      <c r="CP67" s="24"/>
      <c r="CQ67" s="24"/>
      <c r="CR67" s="24"/>
      <c r="CS67" s="24"/>
    </row>
    <row r="68" spans="2:97" ht="14.25"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  <c r="BA68" s="24"/>
      <c r="BB68" s="24"/>
      <c r="BC68" s="24"/>
      <c r="BD68" s="24"/>
      <c r="BE68" s="24"/>
      <c r="BF68" s="24"/>
      <c r="BG68" s="24"/>
      <c r="BH68" s="24"/>
      <c r="BI68" s="24"/>
      <c r="BJ68" s="24"/>
      <c r="BK68" s="24"/>
      <c r="BL68" s="24"/>
      <c r="BM68" s="24"/>
      <c r="BN68" s="24"/>
      <c r="BO68" s="24"/>
      <c r="BP68" s="24"/>
      <c r="BQ68" s="24"/>
      <c r="BR68" s="24"/>
      <c r="BS68" s="24"/>
      <c r="BT68" s="24"/>
      <c r="BU68" s="24"/>
      <c r="BV68" s="24"/>
      <c r="BW68" s="24"/>
      <c r="BX68" s="24"/>
      <c r="BY68" s="24"/>
      <c r="BZ68" s="24"/>
      <c r="CA68" s="24"/>
      <c r="CB68" s="24"/>
      <c r="CC68" s="24"/>
      <c r="CD68" s="24"/>
      <c r="CE68" s="24"/>
      <c r="CF68" s="24"/>
      <c r="CG68" s="24"/>
      <c r="CH68" s="24"/>
      <c r="CI68" s="24"/>
      <c r="CJ68" s="24"/>
      <c r="CK68" s="24"/>
      <c r="CL68" s="24"/>
      <c r="CM68" s="24"/>
      <c r="CN68" s="24"/>
      <c r="CO68" s="24"/>
      <c r="CP68" s="24"/>
      <c r="CQ68" s="24"/>
      <c r="CR68" s="24"/>
      <c r="CS68" s="24"/>
    </row>
    <row r="69" spans="2:97" ht="14.25"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K69" s="24"/>
      <c r="AL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24"/>
      <c r="BA69" s="24"/>
      <c r="BB69" s="24"/>
      <c r="BC69" s="24"/>
      <c r="BD69" s="24"/>
      <c r="BE69" s="24"/>
      <c r="BF69" s="24"/>
      <c r="BG69" s="24"/>
      <c r="BH69" s="24"/>
      <c r="BI69" s="24"/>
      <c r="BJ69" s="24"/>
      <c r="BK69" s="24"/>
      <c r="BL69" s="24"/>
      <c r="BM69" s="24"/>
      <c r="BN69" s="24"/>
      <c r="BO69" s="24"/>
      <c r="BP69" s="24"/>
      <c r="BQ69" s="24"/>
      <c r="BR69" s="24"/>
      <c r="BS69" s="24"/>
      <c r="BT69" s="24"/>
      <c r="BU69" s="24"/>
      <c r="BV69" s="24"/>
      <c r="BW69" s="24"/>
      <c r="BX69" s="24"/>
      <c r="BY69" s="24"/>
      <c r="BZ69" s="24"/>
      <c r="CA69" s="24"/>
      <c r="CB69" s="24"/>
      <c r="CC69" s="24"/>
      <c r="CD69" s="24"/>
      <c r="CE69" s="24"/>
      <c r="CF69" s="24"/>
      <c r="CG69" s="24"/>
      <c r="CH69" s="24"/>
      <c r="CI69" s="24"/>
      <c r="CJ69" s="24"/>
      <c r="CK69" s="24"/>
      <c r="CL69" s="24"/>
      <c r="CM69" s="24"/>
      <c r="CN69" s="24"/>
      <c r="CO69" s="24"/>
      <c r="CP69" s="24"/>
      <c r="CQ69" s="24"/>
      <c r="CR69" s="24"/>
      <c r="CS69" s="24"/>
    </row>
    <row r="70" spans="2:97" ht="14.25"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24"/>
      <c r="BA70" s="24"/>
      <c r="BB70" s="24"/>
      <c r="BC70" s="24"/>
      <c r="BD70" s="24"/>
      <c r="BE70" s="24"/>
      <c r="BF70" s="24"/>
      <c r="BG70" s="24"/>
      <c r="BH70" s="24"/>
      <c r="BI70" s="24"/>
      <c r="BJ70" s="24"/>
      <c r="BK70" s="24"/>
      <c r="BL70" s="24"/>
      <c r="BM70" s="24"/>
      <c r="BN70" s="24"/>
      <c r="BO70" s="24"/>
      <c r="BP70" s="24"/>
      <c r="BQ70" s="24"/>
      <c r="BR70" s="24"/>
      <c r="BS70" s="24"/>
      <c r="BT70" s="24"/>
      <c r="BU70" s="24"/>
      <c r="BV70" s="24"/>
      <c r="BW70" s="24"/>
      <c r="BX70" s="24"/>
      <c r="BY70" s="24"/>
      <c r="BZ70" s="24"/>
      <c r="CA70" s="24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  <c r="CQ70" s="24"/>
      <c r="CR70" s="24"/>
      <c r="CS70" s="24"/>
    </row>
    <row r="71" spans="2:97" ht="14.25"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  <c r="BA71" s="24"/>
      <c r="BB71" s="24"/>
      <c r="BC71" s="24"/>
      <c r="BD71" s="24"/>
      <c r="BE71" s="24"/>
      <c r="BF71" s="24"/>
      <c r="BG71" s="24"/>
      <c r="BH71" s="24"/>
      <c r="BI71" s="24"/>
      <c r="BJ71" s="24"/>
      <c r="BK71" s="24"/>
      <c r="BL71" s="24"/>
      <c r="BM71" s="24"/>
      <c r="BN71" s="24"/>
      <c r="BO71" s="24"/>
      <c r="BP71" s="24"/>
      <c r="BQ71" s="24"/>
      <c r="BR71" s="24"/>
      <c r="BS71" s="24"/>
      <c r="BT71" s="24"/>
      <c r="BU71" s="24"/>
      <c r="BV71" s="24"/>
      <c r="BW71" s="24"/>
      <c r="BX71" s="24"/>
      <c r="BY71" s="24"/>
      <c r="BZ71" s="24"/>
      <c r="CA71" s="24"/>
      <c r="CB71" s="24"/>
      <c r="CC71" s="24"/>
      <c r="CD71" s="24"/>
      <c r="CE71" s="24"/>
      <c r="CF71" s="24"/>
      <c r="CG71" s="24"/>
      <c r="CH71" s="24"/>
      <c r="CI71" s="24"/>
      <c r="CJ71" s="24"/>
      <c r="CK71" s="24"/>
      <c r="CL71" s="24"/>
      <c r="CM71" s="24"/>
      <c r="CN71" s="24"/>
      <c r="CO71" s="24"/>
      <c r="CP71" s="24"/>
      <c r="CQ71" s="24"/>
      <c r="CR71" s="24"/>
      <c r="CS71" s="24"/>
    </row>
    <row r="72" spans="2:97" ht="14.25"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  <c r="BF72" s="24"/>
      <c r="BG72" s="24"/>
      <c r="BH72" s="24"/>
      <c r="BI72" s="24"/>
      <c r="BJ72" s="24"/>
      <c r="BK72" s="24"/>
      <c r="BL72" s="24"/>
      <c r="BM72" s="24"/>
      <c r="BN72" s="24"/>
      <c r="BO72" s="24"/>
      <c r="BP72" s="24"/>
      <c r="BQ72" s="24"/>
      <c r="BR72" s="24"/>
      <c r="BS72" s="24"/>
      <c r="BT72" s="24"/>
      <c r="BU72" s="24"/>
      <c r="BV72" s="24"/>
      <c r="BW72" s="24"/>
      <c r="BX72" s="24"/>
      <c r="BY72" s="24"/>
      <c r="BZ72" s="24"/>
      <c r="CA72" s="24"/>
      <c r="CB72" s="24"/>
      <c r="CC72" s="24"/>
      <c r="CD72" s="24"/>
      <c r="CE72" s="24"/>
      <c r="CF72" s="24"/>
      <c r="CG72" s="24"/>
      <c r="CH72" s="24"/>
      <c r="CI72" s="24"/>
      <c r="CJ72" s="24"/>
      <c r="CK72" s="24"/>
      <c r="CL72" s="24"/>
      <c r="CM72" s="24"/>
      <c r="CN72" s="24"/>
      <c r="CO72" s="24"/>
      <c r="CP72" s="24"/>
      <c r="CQ72" s="24"/>
      <c r="CR72" s="24"/>
      <c r="CS72" s="24"/>
    </row>
    <row r="73" spans="2:97" ht="14.25"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  <c r="AT73" s="24"/>
      <c r="AU73" s="24"/>
      <c r="AV73" s="24"/>
      <c r="AW73" s="24"/>
      <c r="AX73" s="24"/>
      <c r="AY73" s="24"/>
      <c r="AZ73" s="24"/>
      <c r="BA73" s="24"/>
      <c r="BB73" s="24"/>
      <c r="BC73" s="24"/>
      <c r="BD73" s="24"/>
      <c r="BE73" s="24"/>
      <c r="BF73" s="24"/>
      <c r="BG73" s="24"/>
      <c r="BH73" s="24"/>
      <c r="BI73" s="24"/>
      <c r="BJ73" s="24"/>
      <c r="BK73" s="24"/>
      <c r="BL73" s="24"/>
      <c r="BM73" s="24"/>
      <c r="BN73" s="24"/>
      <c r="BO73" s="24"/>
      <c r="BP73" s="24"/>
      <c r="BQ73" s="24"/>
      <c r="BR73" s="24"/>
      <c r="BS73" s="24"/>
      <c r="BT73" s="24"/>
      <c r="BU73" s="24"/>
      <c r="BV73" s="24"/>
      <c r="BW73" s="24"/>
      <c r="BX73" s="24"/>
      <c r="BY73" s="24"/>
      <c r="BZ73" s="24"/>
      <c r="CA73" s="24"/>
      <c r="CB73" s="24"/>
      <c r="CC73" s="24"/>
      <c r="CD73" s="24"/>
      <c r="CE73" s="24"/>
      <c r="CF73" s="24"/>
      <c r="CG73" s="24"/>
      <c r="CH73" s="24"/>
      <c r="CI73" s="24"/>
      <c r="CJ73" s="24"/>
      <c r="CK73" s="24"/>
      <c r="CL73" s="24"/>
      <c r="CM73" s="24"/>
      <c r="CN73" s="24"/>
      <c r="CO73" s="24"/>
      <c r="CP73" s="24"/>
      <c r="CQ73" s="24"/>
      <c r="CR73" s="24"/>
      <c r="CS73" s="24"/>
    </row>
    <row r="74" spans="2:97" ht="14.25"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24"/>
      <c r="AI74" s="24"/>
      <c r="AJ74" s="24"/>
      <c r="AK74" s="24"/>
      <c r="AL74" s="24"/>
      <c r="AM74" s="24"/>
      <c r="AN74" s="24"/>
      <c r="AO74" s="24"/>
      <c r="AP74" s="24"/>
      <c r="AQ74" s="24"/>
      <c r="AR74" s="24"/>
      <c r="AS74" s="24"/>
      <c r="AT74" s="24"/>
      <c r="AU74" s="24"/>
      <c r="AV74" s="24"/>
      <c r="AW74" s="24"/>
      <c r="AX74" s="24"/>
      <c r="AY74" s="24"/>
      <c r="AZ74" s="24"/>
      <c r="BA74" s="24"/>
      <c r="BB74" s="24"/>
      <c r="BC74" s="24"/>
      <c r="BD74" s="24"/>
      <c r="BE74" s="24"/>
      <c r="BF74" s="24"/>
      <c r="BG74" s="24"/>
      <c r="BH74" s="24"/>
      <c r="BI74" s="24"/>
      <c r="BJ74" s="24"/>
      <c r="BK74" s="24"/>
      <c r="BL74" s="24"/>
      <c r="BM74" s="24"/>
      <c r="BN74" s="24"/>
      <c r="BO74" s="24"/>
      <c r="BP74" s="24"/>
      <c r="BQ74" s="24"/>
      <c r="BR74" s="24"/>
      <c r="BS74" s="24"/>
      <c r="BT74" s="24"/>
      <c r="BU74" s="24"/>
      <c r="BV74" s="24"/>
      <c r="BW74" s="24"/>
      <c r="BX74" s="24"/>
      <c r="BY74" s="24"/>
      <c r="BZ74" s="24"/>
      <c r="CA74" s="24"/>
      <c r="CB74" s="24"/>
      <c r="CC74" s="24"/>
      <c r="CD74" s="24"/>
      <c r="CE74" s="24"/>
      <c r="CF74" s="24"/>
      <c r="CG74" s="24"/>
      <c r="CH74" s="24"/>
      <c r="CI74" s="24"/>
      <c r="CJ74" s="24"/>
      <c r="CK74" s="24"/>
      <c r="CL74" s="24"/>
      <c r="CM74" s="24"/>
      <c r="CN74" s="24"/>
      <c r="CO74" s="24"/>
      <c r="CP74" s="24"/>
      <c r="CQ74" s="24"/>
      <c r="CR74" s="24"/>
      <c r="CS74" s="24"/>
    </row>
    <row r="75" spans="2:97" ht="14.25"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AI75" s="24"/>
      <c r="AJ75" s="24"/>
      <c r="AK75" s="24"/>
      <c r="AL75" s="24"/>
      <c r="AM75" s="24"/>
      <c r="AN75" s="24"/>
      <c r="AO75" s="24"/>
      <c r="AP75" s="24"/>
      <c r="AQ75" s="24"/>
      <c r="AR75" s="24"/>
      <c r="AS75" s="24"/>
      <c r="AT75" s="24"/>
      <c r="AU75" s="24"/>
      <c r="AV75" s="24"/>
      <c r="AW75" s="24"/>
      <c r="AX75" s="24"/>
      <c r="AY75" s="24"/>
      <c r="AZ75" s="24"/>
      <c r="BA75" s="24"/>
      <c r="BB75" s="24"/>
      <c r="BC75" s="24"/>
      <c r="BD75" s="24"/>
      <c r="BE75" s="24"/>
      <c r="BF75" s="24"/>
      <c r="BG75" s="24"/>
      <c r="BH75" s="24"/>
      <c r="BI75" s="24"/>
      <c r="BJ75" s="24"/>
      <c r="BK75" s="24"/>
      <c r="BL75" s="24"/>
      <c r="BM75" s="24"/>
      <c r="BN75" s="24"/>
      <c r="BO75" s="24"/>
      <c r="BP75" s="24"/>
      <c r="BQ75" s="24"/>
      <c r="BR75" s="24"/>
      <c r="BS75" s="24"/>
      <c r="BT75" s="24"/>
      <c r="BU75" s="24"/>
      <c r="BV75" s="24"/>
      <c r="BW75" s="24"/>
      <c r="BX75" s="24"/>
      <c r="BY75" s="24"/>
      <c r="BZ75" s="24"/>
      <c r="CA75" s="24"/>
      <c r="CB75" s="24"/>
      <c r="CC75" s="24"/>
      <c r="CD75" s="24"/>
      <c r="CE75" s="24"/>
      <c r="CF75" s="24"/>
      <c r="CG75" s="24"/>
      <c r="CH75" s="24"/>
      <c r="CI75" s="24"/>
      <c r="CJ75" s="24"/>
      <c r="CK75" s="24"/>
      <c r="CL75" s="24"/>
      <c r="CM75" s="24"/>
      <c r="CN75" s="24"/>
      <c r="CO75" s="24"/>
      <c r="CP75" s="24"/>
      <c r="CQ75" s="24"/>
      <c r="CR75" s="24"/>
      <c r="CS75" s="24"/>
    </row>
    <row r="76" spans="2:97" ht="14.25"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AI76" s="24"/>
      <c r="AJ76" s="24"/>
      <c r="AK76" s="24"/>
      <c r="AL76" s="24"/>
      <c r="AM76" s="24"/>
      <c r="AN76" s="24"/>
      <c r="AO76" s="24"/>
      <c r="AP76" s="24"/>
      <c r="AQ76" s="24"/>
      <c r="AR76" s="24"/>
      <c r="AS76" s="24"/>
      <c r="AT76" s="24"/>
      <c r="AU76" s="24"/>
      <c r="AV76" s="24"/>
      <c r="AW76" s="24"/>
      <c r="AX76" s="24"/>
      <c r="AY76" s="24"/>
      <c r="AZ76" s="24"/>
      <c r="BA76" s="24"/>
      <c r="BB76" s="24"/>
      <c r="BC76" s="24"/>
      <c r="BD76" s="24"/>
      <c r="BE76" s="24"/>
      <c r="BF76" s="24"/>
      <c r="BG76" s="24"/>
      <c r="BH76" s="24"/>
      <c r="BI76" s="24"/>
      <c r="BJ76" s="24"/>
      <c r="BK76" s="24"/>
      <c r="BL76" s="24"/>
      <c r="BM76" s="24"/>
      <c r="BN76" s="24"/>
      <c r="BO76" s="24"/>
      <c r="BP76" s="24"/>
      <c r="BQ76" s="24"/>
      <c r="BR76" s="24"/>
      <c r="BS76" s="24"/>
      <c r="BT76" s="24"/>
      <c r="BU76" s="24"/>
      <c r="BV76" s="24"/>
      <c r="BW76" s="24"/>
      <c r="BX76" s="24"/>
      <c r="BY76" s="24"/>
      <c r="BZ76" s="24"/>
      <c r="CA76" s="24"/>
      <c r="CB76" s="24"/>
      <c r="CC76" s="24"/>
      <c r="CD76" s="24"/>
      <c r="CE76" s="24"/>
      <c r="CF76" s="24"/>
      <c r="CG76" s="24"/>
      <c r="CH76" s="24"/>
      <c r="CI76" s="24"/>
      <c r="CJ76" s="24"/>
      <c r="CK76" s="24"/>
      <c r="CL76" s="24"/>
      <c r="CM76" s="24"/>
      <c r="CN76" s="24"/>
      <c r="CO76" s="24"/>
      <c r="CP76" s="24"/>
      <c r="CQ76" s="24"/>
      <c r="CR76" s="24"/>
      <c r="CS76" s="24"/>
    </row>
    <row r="77" spans="2:97" ht="14.25"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AV77" s="24"/>
      <c r="AW77" s="24"/>
      <c r="AX77" s="24"/>
      <c r="AY77" s="24"/>
      <c r="AZ77" s="24"/>
      <c r="BA77" s="24"/>
      <c r="BB77" s="24"/>
      <c r="BC77" s="24"/>
      <c r="BD77" s="24"/>
      <c r="BE77" s="24"/>
      <c r="BF77" s="24"/>
      <c r="BG77" s="24"/>
      <c r="BH77" s="24"/>
      <c r="BI77" s="24"/>
      <c r="BJ77" s="24"/>
      <c r="BK77" s="24"/>
      <c r="BL77" s="24"/>
      <c r="BM77" s="24"/>
      <c r="BN77" s="24"/>
      <c r="BO77" s="24"/>
      <c r="BP77" s="24"/>
      <c r="BQ77" s="24"/>
      <c r="BR77" s="24"/>
      <c r="BS77" s="24"/>
      <c r="BT77" s="24"/>
      <c r="BU77" s="24"/>
      <c r="BV77" s="24"/>
      <c r="BW77" s="24"/>
      <c r="BX77" s="24"/>
      <c r="BY77" s="24"/>
      <c r="BZ77" s="24"/>
      <c r="CA77" s="24"/>
      <c r="CB77" s="24"/>
      <c r="CC77" s="24"/>
      <c r="CD77" s="24"/>
      <c r="CE77" s="24"/>
      <c r="CF77" s="24"/>
      <c r="CG77" s="24"/>
      <c r="CH77" s="24"/>
      <c r="CI77" s="24"/>
      <c r="CJ77" s="24"/>
      <c r="CK77" s="24"/>
      <c r="CL77" s="24"/>
      <c r="CM77" s="24"/>
      <c r="CN77" s="24"/>
      <c r="CO77" s="24"/>
      <c r="CP77" s="24"/>
      <c r="CQ77" s="24"/>
      <c r="CR77" s="24"/>
      <c r="CS77" s="24"/>
    </row>
    <row r="78" spans="2:97" ht="14.25"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  <c r="AU78" s="24"/>
      <c r="AV78" s="24"/>
      <c r="AW78" s="24"/>
      <c r="AX78" s="24"/>
      <c r="AY78" s="24"/>
      <c r="AZ78" s="24"/>
      <c r="BA78" s="24"/>
      <c r="BB78" s="24"/>
      <c r="BC78" s="24"/>
      <c r="BD78" s="24"/>
      <c r="BE78" s="24"/>
      <c r="BF78" s="24"/>
      <c r="BG78" s="24"/>
      <c r="BH78" s="24"/>
      <c r="BI78" s="24"/>
      <c r="BJ78" s="24"/>
      <c r="BK78" s="24"/>
      <c r="BL78" s="24"/>
      <c r="BM78" s="24"/>
      <c r="BN78" s="24"/>
      <c r="BO78" s="24"/>
      <c r="BP78" s="24"/>
      <c r="BQ78" s="24"/>
      <c r="BR78" s="24"/>
      <c r="BS78" s="24"/>
      <c r="BT78" s="24"/>
      <c r="BU78" s="24"/>
      <c r="BV78" s="24"/>
      <c r="BW78" s="24"/>
      <c r="BX78" s="24"/>
      <c r="BY78" s="24"/>
      <c r="BZ78" s="24"/>
      <c r="CA78" s="24"/>
      <c r="CB78" s="24"/>
      <c r="CC78" s="24"/>
      <c r="CD78" s="24"/>
      <c r="CE78" s="24"/>
      <c r="CF78" s="24"/>
      <c r="CG78" s="24"/>
      <c r="CH78" s="24"/>
      <c r="CI78" s="24"/>
      <c r="CJ78" s="24"/>
      <c r="CK78" s="24"/>
      <c r="CL78" s="24"/>
      <c r="CM78" s="24"/>
      <c r="CN78" s="24"/>
      <c r="CO78" s="24"/>
      <c r="CP78" s="24"/>
      <c r="CQ78" s="24"/>
      <c r="CR78" s="24"/>
      <c r="CS78" s="24"/>
    </row>
    <row r="79" spans="2:97" ht="14.25"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  <c r="AT79" s="24"/>
      <c r="AU79" s="24"/>
      <c r="AV79" s="24"/>
      <c r="AW79" s="24"/>
      <c r="AX79" s="24"/>
      <c r="AY79" s="24"/>
      <c r="AZ79" s="24"/>
      <c r="BA79" s="24"/>
      <c r="BB79" s="24"/>
      <c r="BC79" s="24"/>
      <c r="BD79" s="24"/>
      <c r="BE79" s="24"/>
      <c r="BF79" s="24"/>
      <c r="BG79" s="24"/>
      <c r="BH79" s="24"/>
      <c r="BI79" s="24"/>
      <c r="BJ79" s="24"/>
      <c r="BK79" s="24"/>
      <c r="BL79" s="24"/>
      <c r="BM79" s="24"/>
      <c r="BN79" s="24"/>
      <c r="BO79" s="24"/>
      <c r="BP79" s="24"/>
      <c r="BQ79" s="24"/>
      <c r="BR79" s="24"/>
      <c r="BS79" s="24"/>
      <c r="BT79" s="24"/>
      <c r="BU79" s="24"/>
      <c r="BV79" s="24"/>
      <c r="BW79" s="24"/>
      <c r="BX79" s="24"/>
      <c r="BY79" s="24"/>
      <c r="BZ79" s="24"/>
      <c r="CA79" s="24"/>
      <c r="CB79" s="24"/>
      <c r="CC79" s="24"/>
      <c r="CD79" s="24"/>
      <c r="CE79" s="24"/>
      <c r="CF79" s="24"/>
      <c r="CG79" s="24"/>
      <c r="CH79" s="24"/>
      <c r="CI79" s="24"/>
      <c r="CJ79" s="24"/>
      <c r="CK79" s="24"/>
      <c r="CL79" s="24"/>
      <c r="CM79" s="24"/>
      <c r="CN79" s="24"/>
      <c r="CO79" s="24"/>
      <c r="CP79" s="24"/>
      <c r="CQ79" s="24"/>
      <c r="CR79" s="24"/>
      <c r="CS79" s="24"/>
    </row>
    <row r="80" spans="2:97" ht="14.25"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24"/>
      <c r="CS80" s="24"/>
    </row>
    <row r="81" spans="2:97" ht="14.25"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24"/>
      <c r="CS81" s="24"/>
    </row>
    <row r="82" spans="2:97" ht="14.25"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  <c r="AS82" s="24"/>
      <c r="AT82" s="24"/>
      <c r="AU82" s="24"/>
      <c r="AV82" s="24"/>
      <c r="AW82" s="24"/>
      <c r="AX82" s="24"/>
      <c r="AY82" s="24"/>
      <c r="AZ82" s="24"/>
      <c r="BA82" s="24"/>
      <c r="BB82" s="24"/>
      <c r="BC82" s="24"/>
      <c r="BD82" s="24"/>
      <c r="BE82" s="24"/>
      <c r="BF82" s="24"/>
      <c r="BG82" s="24"/>
      <c r="BH82" s="24"/>
      <c r="BI82" s="24"/>
      <c r="BJ82" s="24"/>
      <c r="BK82" s="24"/>
      <c r="BL82" s="24"/>
      <c r="BM82" s="24"/>
      <c r="BN82" s="24"/>
      <c r="BO82" s="24"/>
      <c r="BP82" s="24"/>
      <c r="BQ82" s="24"/>
      <c r="BR82" s="24"/>
      <c r="BS82" s="24"/>
      <c r="BT82" s="24"/>
      <c r="BU82" s="24"/>
      <c r="BV82" s="24"/>
      <c r="BW82" s="24"/>
      <c r="BX82" s="24"/>
      <c r="BY82" s="24"/>
      <c r="BZ82" s="24"/>
      <c r="CA82" s="24"/>
      <c r="CB82" s="24"/>
      <c r="CC82" s="24"/>
      <c r="CD82" s="24"/>
      <c r="CE82" s="24"/>
      <c r="CF82" s="24"/>
      <c r="CG82" s="24"/>
      <c r="CH82" s="24"/>
      <c r="CI82" s="24"/>
      <c r="CJ82" s="24"/>
      <c r="CK82" s="24"/>
      <c r="CL82" s="24"/>
      <c r="CM82" s="24"/>
      <c r="CN82" s="24"/>
      <c r="CO82" s="24"/>
      <c r="CP82" s="24"/>
      <c r="CQ82" s="24"/>
      <c r="CR82" s="24"/>
      <c r="CS82" s="24"/>
    </row>
    <row r="83" spans="2:97" ht="14.25"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  <c r="AS83" s="24"/>
      <c r="AT83" s="24"/>
      <c r="AU83" s="24"/>
      <c r="AV83" s="24"/>
      <c r="AW83" s="24"/>
      <c r="AX83" s="24"/>
      <c r="AY83" s="24"/>
      <c r="AZ83" s="24"/>
      <c r="BA83" s="24"/>
      <c r="BB83" s="24"/>
      <c r="BC83" s="24"/>
      <c r="BD83" s="24"/>
      <c r="BE83" s="24"/>
      <c r="BF83" s="24"/>
      <c r="BG83" s="24"/>
      <c r="BH83" s="24"/>
      <c r="BI83" s="24"/>
      <c r="BJ83" s="24"/>
      <c r="BK83" s="24"/>
      <c r="BL83" s="24"/>
      <c r="BM83" s="24"/>
      <c r="BN83" s="24"/>
      <c r="BO83" s="24"/>
      <c r="BP83" s="24"/>
      <c r="BQ83" s="24"/>
      <c r="BR83" s="24"/>
      <c r="BS83" s="24"/>
      <c r="BT83" s="24"/>
      <c r="BU83" s="24"/>
      <c r="BV83" s="24"/>
      <c r="BW83" s="24"/>
      <c r="BX83" s="24"/>
      <c r="BY83" s="24"/>
      <c r="BZ83" s="24"/>
      <c r="CA83" s="24"/>
      <c r="CB83" s="24"/>
      <c r="CC83" s="24"/>
      <c r="CD83" s="24"/>
      <c r="CE83" s="24"/>
      <c r="CF83" s="24"/>
      <c r="CG83" s="24"/>
      <c r="CH83" s="24"/>
      <c r="CI83" s="24"/>
      <c r="CJ83" s="24"/>
      <c r="CK83" s="24"/>
      <c r="CL83" s="24"/>
      <c r="CM83" s="24"/>
      <c r="CN83" s="24"/>
      <c r="CO83" s="24"/>
      <c r="CP83" s="24"/>
      <c r="CQ83" s="24"/>
      <c r="CR83" s="24"/>
      <c r="CS83" s="24"/>
    </row>
    <row r="84" spans="2:97" ht="14.25"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  <c r="AT84" s="24"/>
      <c r="AU84" s="24"/>
      <c r="AV84" s="24"/>
      <c r="AW84" s="24"/>
      <c r="AX84" s="24"/>
      <c r="AY84" s="24"/>
      <c r="AZ84" s="24"/>
      <c r="BA84" s="24"/>
      <c r="BB84" s="24"/>
      <c r="BC84" s="24"/>
      <c r="BD84" s="24"/>
      <c r="BE84" s="24"/>
      <c r="BF84" s="24"/>
      <c r="BG84" s="24"/>
      <c r="BH84" s="24"/>
      <c r="BI84" s="24"/>
      <c r="BJ84" s="24"/>
      <c r="BK84" s="24"/>
      <c r="BL84" s="24"/>
      <c r="BM84" s="24"/>
      <c r="BN84" s="24"/>
      <c r="BO84" s="24"/>
      <c r="BP84" s="24"/>
      <c r="BQ84" s="24"/>
      <c r="BR84" s="24"/>
      <c r="BS84" s="24"/>
      <c r="BT84" s="24"/>
      <c r="BU84" s="24"/>
      <c r="BV84" s="24"/>
      <c r="BW84" s="24"/>
      <c r="BX84" s="24"/>
      <c r="BY84" s="24"/>
      <c r="BZ84" s="24"/>
      <c r="CA84" s="24"/>
      <c r="CB84" s="24"/>
      <c r="CC84" s="24"/>
      <c r="CD84" s="24"/>
      <c r="CE84" s="24"/>
      <c r="CF84" s="24"/>
      <c r="CG84" s="24"/>
      <c r="CH84" s="24"/>
      <c r="CI84" s="24"/>
      <c r="CJ84" s="24"/>
      <c r="CK84" s="24"/>
      <c r="CL84" s="24"/>
      <c r="CM84" s="24"/>
      <c r="CN84" s="24"/>
      <c r="CO84" s="24"/>
      <c r="CP84" s="24"/>
      <c r="CQ84" s="24"/>
      <c r="CR84" s="24"/>
      <c r="CS84" s="24"/>
    </row>
    <row r="85" spans="2:97" ht="14.25"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  <c r="AS85" s="24"/>
      <c r="AT85" s="24"/>
      <c r="AU85" s="24"/>
      <c r="AV85" s="24"/>
      <c r="AW85" s="24"/>
      <c r="AX85" s="24"/>
      <c r="AY85" s="24"/>
      <c r="AZ85" s="24"/>
      <c r="BA85" s="24"/>
      <c r="BB85" s="24"/>
      <c r="BC85" s="24"/>
      <c r="BD85" s="24"/>
      <c r="BE85" s="24"/>
      <c r="BF85" s="24"/>
      <c r="BG85" s="24"/>
      <c r="BH85" s="24"/>
      <c r="BI85" s="24"/>
      <c r="BJ85" s="24"/>
      <c r="BK85" s="24"/>
      <c r="BL85" s="24"/>
      <c r="BM85" s="24"/>
      <c r="BN85" s="24"/>
      <c r="BO85" s="24"/>
      <c r="BP85" s="24"/>
      <c r="BQ85" s="24"/>
      <c r="BR85" s="24"/>
      <c r="BS85" s="24"/>
      <c r="BT85" s="24"/>
      <c r="BU85" s="24"/>
      <c r="BV85" s="24"/>
      <c r="BW85" s="24"/>
      <c r="BX85" s="24"/>
      <c r="BY85" s="24"/>
      <c r="BZ85" s="24"/>
      <c r="CA85" s="24"/>
      <c r="CB85" s="24"/>
      <c r="CC85" s="24"/>
      <c r="CD85" s="24"/>
      <c r="CE85" s="24"/>
      <c r="CF85" s="24"/>
      <c r="CG85" s="24"/>
      <c r="CH85" s="24"/>
      <c r="CI85" s="24"/>
      <c r="CJ85" s="24"/>
      <c r="CK85" s="24"/>
      <c r="CL85" s="24"/>
      <c r="CM85" s="24"/>
      <c r="CN85" s="24"/>
      <c r="CO85" s="24"/>
      <c r="CP85" s="24"/>
      <c r="CQ85" s="24"/>
      <c r="CR85" s="24"/>
      <c r="CS85" s="24"/>
    </row>
    <row r="86" spans="2:97" ht="14.25"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24"/>
      <c r="AK86" s="24"/>
      <c r="AL86" s="24"/>
      <c r="AM86" s="24"/>
      <c r="AN86" s="24"/>
      <c r="AO86" s="24"/>
      <c r="AP86" s="24"/>
      <c r="AQ86" s="24"/>
      <c r="AR86" s="24"/>
      <c r="AS86" s="24"/>
      <c r="AT86" s="24"/>
      <c r="AU86" s="24"/>
      <c r="AV86" s="24"/>
      <c r="AW86" s="24"/>
      <c r="AX86" s="24"/>
      <c r="AY86" s="24"/>
      <c r="AZ86" s="24"/>
      <c r="BA86" s="24"/>
      <c r="BB86" s="24"/>
      <c r="BC86" s="24"/>
      <c r="BD86" s="24"/>
      <c r="BE86" s="24"/>
      <c r="BF86" s="24"/>
      <c r="BG86" s="24"/>
      <c r="BH86" s="24"/>
      <c r="BI86" s="24"/>
      <c r="BJ86" s="24"/>
      <c r="BK86" s="24"/>
      <c r="BL86" s="24"/>
      <c r="BM86" s="24"/>
      <c r="BN86" s="24"/>
      <c r="BO86" s="24"/>
      <c r="BP86" s="24"/>
      <c r="BQ86" s="24"/>
      <c r="BR86" s="24"/>
      <c r="BS86" s="24"/>
      <c r="BT86" s="24"/>
      <c r="BU86" s="24"/>
      <c r="BV86" s="24"/>
      <c r="BW86" s="24"/>
      <c r="BX86" s="24"/>
      <c r="BY86" s="24"/>
      <c r="BZ86" s="24"/>
      <c r="CA86" s="24"/>
      <c r="CB86" s="24"/>
      <c r="CC86" s="24"/>
      <c r="CD86" s="24"/>
      <c r="CE86" s="24"/>
      <c r="CF86" s="24"/>
      <c r="CG86" s="24"/>
      <c r="CH86" s="24"/>
      <c r="CI86" s="24"/>
      <c r="CJ86" s="24"/>
      <c r="CK86" s="24"/>
      <c r="CL86" s="24"/>
      <c r="CM86" s="24"/>
      <c r="CN86" s="24"/>
      <c r="CO86" s="24"/>
      <c r="CP86" s="24"/>
      <c r="CQ86" s="24"/>
      <c r="CR86" s="24"/>
      <c r="CS86" s="24"/>
    </row>
    <row r="87" spans="2:97" ht="14.25"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4"/>
      <c r="AI87" s="24"/>
      <c r="AJ87" s="24"/>
      <c r="AK87" s="24"/>
      <c r="AL87" s="24"/>
      <c r="AM87" s="24"/>
      <c r="AN87" s="24"/>
      <c r="AO87" s="24"/>
      <c r="AP87" s="24"/>
      <c r="AQ87" s="24"/>
      <c r="AR87" s="24"/>
      <c r="AS87" s="24"/>
      <c r="AT87" s="24"/>
      <c r="AU87" s="24"/>
      <c r="AV87" s="24"/>
      <c r="AW87" s="24"/>
      <c r="AX87" s="24"/>
      <c r="AY87" s="24"/>
      <c r="AZ87" s="24"/>
      <c r="BA87" s="24"/>
      <c r="BB87" s="24"/>
      <c r="BC87" s="24"/>
      <c r="BD87" s="24"/>
      <c r="BE87" s="24"/>
      <c r="BF87" s="24"/>
      <c r="BG87" s="24"/>
      <c r="BH87" s="24"/>
      <c r="BI87" s="24"/>
      <c r="BJ87" s="24"/>
      <c r="BK87" s="24"/>
      <c r="BL87" s="24"/>
      <c r="BM87" s="24"/>
      <c r="BN87" s="24"/>
      <c r="BO87" s="24"/>
      <c r="BP87" s="24"/>
      <c r="BQ87" s="24"/>
      <c r="BR87" s="24"/>
      <c r="BS87" s="24"/>
      <c r="BT87" s="24"/>
      <c r="BU87" s="24"/>
      <c r="BV87" s="24"/>
      <c r="BW87" s="24"/>
      <c r="BX87" s="24"/>
      <c r="BY87" s="24"/>
      <c r="BZ87" s="24"/>
      <c r="CA87" s="24"/>
      <c r="CB87" s="24"/>
      <c r="CC87" s="24"/>
      <c r="CD87" s="24"/>
      <c r="CE87" s="24"/>
      <c r="CF87" s="24"/>
      <c r="CG87" s="24"/>
      <c r="CH87" s="24"/>
      <c r="CI87" s="24"/>
      <c r="CJ87" s="24"/>
      <c r="CK87" s="24"/>
      <c r="CL87" s="24"/>
      <c r="CM87" s="24"/>
      <c r="CN87" s="24"/>
      <c r="CO87" s="24"/>
      <c r="CP87" s="24"/>
      <c r="CQ87" s="24"/>
      <c r="CR87" s="24"/>
      <c r="CS87" s="24"/>
    </row>
    <row r="88" spans="2:97" ht="14.25"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  <c r="AI88" s="24"/>
      <c r="AJ88" s="24"/>
      <c r="AK88" s="24"/>
      <c r="AL88" s="24"/>
      <c r="AM88" s="24"/>
      <c r="AN88" s="24"/>
      <c r="AO88" s="24"/>
      <c r="AP88" s="24"/>
      <c r="AQ88" s="24"/>
      <c r="AR88" s="24"/>
      <c r="AS88" s="24"/>
      <c r="AT88" s="24"/>
      <c r="AU88" s="24"/>
      <c r="AV88" s="24"/>
      <c r="AW88" s="24"/>
      <c r="AX88" s="24"/>
      <c r="AY88" s="24"/>
      <c r="AZ88" s="24"/>
      <c r="BA88" s="24"/>
      <c r="BB88" s="24"/>
      <c r="BC88" s="24"/>
      <c r="BD88" s="24"/>
      <c r="BE88" s="24"/>
      <c r="BF88" s="24"/>
      <c r="BG88" s="24"/>
      <c r="BH88" s="24"/>
      <c r="BI88" s="24"/>
      <c r="BJ88" s="24"/>
      <c r="BK88" s="24"/>
      <c r="BL88" s="24"/>
      <c r="BM88" s="24"/>
      <c r="BN88" s="24"/>
      <c r="BO88" s="24"/>
      <c r="BP88" s="24"/>
      <c r="BQ88" s="24"/>
      <c r="BR88" s="24"/>
      <c r="BS88" s="24"/>
      <c r="BT88" s="24"/>
      <c r="BU88" s="24"/>
      <c r="BV88" s="24"/>
      <c r="BW88" s="24"/>
      <c r="BX88" s="24"/>
      <c r="BY88" s="24"/>
      <c r="BZ88" s="24"/>
      <c r="CA88" s="24"/>
      <c r="CB88" s="24"/>
      <c r="CC88" s="24"/>
      <c r="CD88" s="24"/>
      <c r="CE88" s="24"/>
      <c r="CF88" s="24"/>
      <c r="CG88" s="24"/>
      <c r="CH88" s="24"/>
      <c r="CI88" s="24"/>
      <c r="CJ88" s="24"/>
      <c r="CK88" s="24"/>
      <c r="CL88" s="24"/>
      <c r="CM88" s="24"/>
      <c r="CN88" s="24"/>
      <c r="CO88" s="24"/>
      <c r="CP88" s="24"/>
      <c r="CQ88" s="24"/>
      <c r="CR88" s="24"/>
      <c r="CS88" s="24"/>
    </row>
    <row r="89" spans="2:97" ht="14.25"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  <c r="AS89" s="24"/>
      <c r="AT89" s="24"/>
      <c r="AU89" s="24"/>
      <c r="AV89" s="24"/>
      <c r="AW89" s="24"/>
      <c r="AX89" s="24"/>
      <c r="AY89" s="24"/>
      <c r="AZ89" s="24"/>
      <c r="BA89" s="24"/>
      <c r="BB89" s="24"/>
      <c r="BC89" s="24"/>
      <c r="BD89" s="24"/>
      <c r="BE89" s="24"/>
      <c r="BF89" s="24"/>
      <c r="BG89" s="24"/>
      <c r="BH89" s="24"/>
      <c r="BI89" s="24"/>
      <c r="BJ89" s="24"/>
      <c r="BK89" s="24"/>
      <c r="BL89" s="24"/>
      <c r="BM89" s="24"/>
      <c r="BN89" s="24"/>
      <c r="BO89" s="24"/>
      <c r="BP89" s="24"/>
      <c r="BQ89" s="24"/>
      <c r="BR89" s="24"/>
      <c r="BS89" s="24"/>
      <c r="BT89" s="24"/>
      <c r="BU89" s="24"/>
      <c r="BV89" s="24"/>
      <c r="BW89" s="24"/>
      <c r="BX89" s="24"/>
      <c r="BY89" s="24"/>
      <c r="BZ89" s="24"/>
      <c r="CA89" s="24"/>
      <c r="CB89" s="24"/>
      <c r="CC89" s="24"/>
      <c r="CD89" s="24"/>
      <c r="CE89" s="24"/>
      <c r="CF89" s="24"/>
      <c r="CG89" s="24"/>
      <c r="CH89" s="24"/>
      <c r="CI89" s="24"/>
      <c r="CJ89" s="24"/>
      <c r="CK89" s="24"/>
      <c r="CL89" s="24"/>
      <c r="CM89" s="24"/>
      <c r="CN89" s="24"/>
      <c r="CO89" s="24"/>
      <c r="CP89" s="24"/>
      <c r="CQ89" s="24"/>
      <c r="CR89" s="24"/>
      <c r="CS89" s="24"/>
    </row>
    <row r="90" spans="2:97" ht="14.25"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24"/>
      <c r="AG90" s="24"/>
      <c r="AH90" s="24"/>
      <c r="AI90" s="24"/>
      <c r="AJ90" s="24"/>
      <c r="AK90" s="24"/>
      <c r="AL90" s="24"/>
      <c r="AM90" s="24"/>
      <c r="AN90" s="24"/>
      <c r="AO90" s="24"/>
      <c r="AP90" s="24"/>
      <c r="AQ90" s="24"/>
      <c r="AR90" s="24"/>
      <c r="AS90" s="24"/>
      <c r="AT90" s="24"/>
      <c r="AU90" s="24"/>
      <c r="AV90" s="24"/>
      <c r="AW90" s="24"/>
      <c r="AX90" s="24"/>
      <c r="AY90" s="24"/>
      <c r="AZ90" s="24"/>
      <c r="BA90" s="24"/>
      <c r="BB90" s="24"/>
      <c r="BC90" s="24"/>
      <c r="BD90" s="24"/>
      <c r="BE90" s="24"/>
      <c r="BF90" s="24"/>
      <c r="BG90" s="24"/>
      <c r="BH90" s="24"/>
      <c r="BI90" s="24"/>
      <c r="BJ90" s="24"/>
      <c r="BK90" s="24"/>
      <c r="BL90" s="24"/>
      <c r="BM90" s="24"/>
      <c r="BN90" s="24"/>
      <c r="BO90" s="24"/>
      <c r="BP90" s="24"/>
      <c r="BQ90" s="24"/>
      <c r="BR90" s="24"/>
      <c r="BS90" s="24"/>
      <c r="BT90" s="24"/>
      <c r="BU90" s="24"/>
      <c r="BV90" s="24"/>
      <c r="BW90" s="24"/>
      <c r="BX90" s="24"/>
      <c r="BY90" s="24"/>
      <c r="BZ90" s="24"/>
      <c r="CA90" s="24"/>
      <c r="CB90" s="24"/>
      <c r="CC90" s="24"/>
      <c r="CD90" s="24"/>
      <c r="CE90" s="24"/>
      <c r="CF90" s="24"/>
      <c r="CG90" s="24"/>
      <c r="CH90" s="24"/>
      <c r="CI90" s="24"/>
      <c r="CJ90" s="24"/>
      <c r="CK90" s="24"/>
      <c r="CL90" s="24"/>
      <c r="CM90" s="24"/>
      <c r="CN90" s="24"/>
      <c r="CO90" s="24"/>
      <c r="CP90" s="24"/>
      <c r="CQ90" s="24"/>
      <c r="CR90" s="24"/>
      <c r="CS90" s="24"/>
    </row>
    <row r="91" spans="2:97" ht="14.25"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  <c r="AT91" s="24"/>
      <c r="AU91" s="24"/>
      <c r="AV91" s="24"/>
      <c r="AW91" s="24"/>
      <c r="AX91" s="24"/>
      <c r="AY91" s="24"/>
      <c r="AZ91" s="24"/>
      <c r="BA91" s="24"/>
      <c r="BB91" s="24"/>
      <c r="BC91" s="24"/>
      <c r="BD91" s="24"/>
      <c r="BE91" s="24"/>
      <c r="BF91" s="24"/>
      <c r="BG91" s="24"/>
      <c r="BH91" s="24"/>
      <c r="BI91" s="24"/>
      <c r="BJ91" s="24"/>
      <c r="BK91" s="24"/>
      <c r="BL91" s="24"/>
      <c r="BM91" s="24"/>
      <c r="BN91" s="24"/>
      <c r="BO91" s="24"/>
      <c r="BP91" s="24"/>
      <c r="BQ91" s="24"/>
      <c r="BR91" s="24"/>
      <c r="BS91" s="24"/>
      <c r="BT91" s="24"/>
      <c r="BU91" s="24"/>
      <c r="BV91" s="24"/>
      <c r="BW91" s="24"/>
      <c r="BX91" s="24"/>
      <c r="BY91" s="24"/>
      <c r="BZ91" s="24"/>
      <c r="CA91" s="24"/>
      <c r="CB91" s="24"/>
      <c r="CC91" s="24"/>
      <c r="CD91" s="24"/>
      <c r="CE91" s="24"/>
      <c r="CF91" s="24"/>
      <c r="CG91" s="24"/>
      <c r="CH91" s="24"/>
      <c r="CI91" s="24"/>
      <c r="CJ91" s="24"/>
      <c r="CK91" s="24"/>
      <c r="CL91" s="24"/>
      <c r="CM91" s="24"/>
      <c r="CN91" s="24"/>
      <c r="CO91" s="24"/>
      <c r="CP91" s="24"/>
      <c r="CQ91" s="24"/>
      <c r="CR91" s="24"/>
      <c r="CS91" s="24"/>
    </row>
    <row r="92" spans="2:97" ht="14.25">
      <c r="B92" s="24"/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24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24"/>
      <c r="AT92" s="24"/>
      <c r="AU92" s="24"/>
      <c r="AV92" s="24"/>
      <c r="AW92" s="24"/>
      <c r="AX92" s="24"/>
      <c r="AY92" s="24"/>
      <c r="AZ92" s="24"/>
      <c r="BA92" s="24"/>
      <c r="BB92" s="24"/>
      <c r="BC92" s="24"/>
      <c r="BD92" s="24"/>
      <c r="BE92" s="24"/>
      <c r="BF92" s="24"/>
      <c r="BG92" s="24"/>
      <c r="BH92" s="24"/>
      <c r="BI92" s="24"/>
      <c r="BJ92" s="24"/>
      <c r="BK92" s="24"/>
      <c r="BL92" s="24"/>
      <c r="BM92" s="24"/>
      <c r="BN92" s="24"/>
      <c r="BO92" s="24"/>
      <c r="BP92" s="24"/>
      <c r="BQ92" s="24"/>
      <c r="BR92" s="24"/>
      <c r="BS92" s="24"/>
      <c r="BT92" s="24"/>
      <c r="BU92" s="24"/>
      <c r="BV92" s="24"/>
      <c r="BW92" s="24"/>
      <c r="BX92" s="24"/>
      <c r="BY92" s="24"/>
      <c r="BZ92" s="24"/>
      <c r="CA92" s="24"/>
      <c r="CB92" s="24"/>
      <c r="CC92" s="24"/>
      <c r="CD92" s="24"/>
      <c r="CE92" s="24"/>
      <c r="CF92" s="24"/>
      <c r="CG92" s="24"/>
      <c r="CH92" s="24"/>
      <c r="CI92" s="24"/>
      <c r="CJ92" s="24"/>
      <c r="CK92" s="24"/>
      <c r="CL92" s="24"/>
      <c r="CM92" s="24"/>
      <c r="CN92" s="24"/>
      <c r="CO92" s="24"/>
      <c r="CP92" s="24"/>
      <c r="CQ92" s="24"/>
      <c r="CR92" s="24"/>
      <c r="CS92" s="24"/>
    </row>
    <row r="93" spans="2:97" ht="14.25">
      <c r="B93" s="24"/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24"/>
      <c r="AH93" s="24"/>
      <c r="AI93" s="24"/>
      <c r="AJ93" s="24"/>
      <c r="AK93" s="24"/>
      <c r="AL93" s="24"/>
      <c r="AM93" s="24"/>
      <c r="AN93" s="24"/>
      <c r="AO93" s="24"/>
      <c r="AP93" s="24"/>
      <c r="AQ93" s="24"/>
      <c r="AR93" s="24"/>
      <c r="AS93" s="24"/>
      <c r="AT93" s="24"/>
      <c r="AU93" s="24"/>
      <c r="AV93" s="24"/>
      <c r="AW93" s="24"/>
      <c r="AX93" s="24"/>
      <c r="AY93" s="24"/>
      <c r="AZ93" s="24"/>
      <c r="BA93" s="24"/>
      <c r="BB93" s="24"/>
      <c r="BC93" s="24"/>
      <c r="BD93" s="24"/>
      <c r="BE93" s="24"/>
      <c r="BF93" s="24"/>
      <c r="BG93" s="24"/>
      <c r="BH93" s="24"/>
      <c r="BI93" s="24"/>
      <c r="BJ93" s="24"/>
      <c r="BK93" s="24"/>
      <c r="BL93" s="24"/>
      <c r="BM93" s="24"/>
      <c r="BN93" s="24"/>
      <c r="BO93" s="24"/>
      <c r="BP93" s="24"/>
      <c r="BQ93" s="24"/>
      <c r="BR93" s="24"/>
      <c r="BS93" s="24"/>
      <c r="BT93" s="24"/>
      <c r="BU93" s="24"/>
      <c r="BV93" s="24"/>
      <c r="BW93" s="24"/>
      <c r="BX93" s="24"/>
      <c r="BY93" s="24"/>
      <c r="BZ93" s="24"/>
      <c r="CA93" s="24"/>
      <c r="CB93" s="24"/>
      <c r="CC93" s="24"/>
      <c r="CD93" s="24"/>
      <c r="CE93" s="24"/>
      <c r="CF93" s="24"/>
      <c r="CG93" s="24"/>
      <c r="CH93" s="24"/>
      <c r="CI93" s="24"/>
      <c r="CJ93" s="24"/>
      <c r="CK93" s="24"/>
      <c r="CL93" s="24"/>
      <c r="CM93" s="24"/>
      <c r="CN93" s="24"/>
      <c r="CO93" s="24"/>
      <c r="CP93" s="24"/>
      <c r="CQ93" s="24"/>
      <c r="CR93" s="24"/>
      <c r="CS93" s="24"/>
    </row>
    <row r="94" spans="2:97" ht="14.25">
      <c r="B94" s="24"/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24"/>
      <c r="AC94" s="24"/>
      <c r="AD94" s="24"/>
      <c r="AE94" s="24"/>
      <c r="AF94" s="24"/>
      <c r="AG94" s="24"/>
      <c r="AH94" s="24"/>
      <c r="AI94" s="24"/>
      <c r="AJ94" s="24"/>
      <c r="AK94" s="24"/>
      <c r="AL94" s="24"/>
      <c r="AM94" s="24"/>
      <c r="AN94" s="24"/>
      <c r="AO94" s="24"/>
      <c r="AP94" s="24"/>
      <c r="AQ94" s="24"/>
      <c r="AR94" s="24"/>
      <c r="AS94" s="24"/>
      <c r="AT94" s="24"/>
      <c r="AU94" s="24"/>
      <c r="AV94" s="24"/>
      <c r="AW94" s="24"/>
      <c r="AX94" s="24"/>
      <c r="AY94" s="24"/>
      <c r="AZ94" s="24"/>
      <c r="BA94" s="24"/>
      <c r="BB94" s="24"/>
      <c r="BC94" s="24"/>
      <c r="BD94" s="24"/>
      <c r="BE94" s="24"/>
      <c r="BF94" s="24"/>
      <c r="BG94" s="24"/>
      <c r="BH94" s="24"/>
      <c r="BI94" s="24"/>
      <c r="BJ94" s="24"/>
      <c r="BK94" s="24"/>
      <c r="BL94" s="24"/>
      <c r="BM94" s="24"/>
      <c r="BN94" s="24"/>
      <c r="BO94" s="24"/>
      <c r="BP94" s="24"/>
      <c r="BQ94" s="24"/>
      <c r="BR94" s="24"/>
      <c r="BS94" s="24"/>
      <c r="BT94" s="24"/>
      <c r="BU94" s="24"/>
      <c r="BV94" s="24"/>
      <c r="BW94" s="24"/>
      <c r="BX94" s="24"/>
      <c r="BY94" s="24"/>
      <c r="BZ94" s="24"/>
      <c r="CA94" s="24"/>
      <c r="CB94" s="24"/>
      <c r="CC94" s="24"/>
      <c r="CD94" s="24"/>
      <c r="CE94" s="24"/>
      <c r="CF94" s="24"/>
      <c r="CG94" s="24"/>
      <c r="CH94" s="24"/>
      <c r="CI94" s="24"/>
      <c r="CJ94" s="24"/>
      <c r="CK94" s="24"/>
      <c r="CL94" s="24"/>
      <c r="CM94" s="24"/>
      <c r="CN94" s="24"/>
      <c r="CO94" s="24"/>
      <c r="CP94" s="24"/>
      <c r="CQ94" s="24"/>
      <c r="CR94" s="24"/>
      <c r="CS94" s="24"/>
    </row>
    <row r="95" spans="2:97" ht="14.25">
      <c r="B95" s="24"/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F95" s="24"/>
      <c r="AG95" s="24"/>
      <c r="AH95" s="24"/>
      <c r="AI95" s="24"/>
      <c r="AJ95" s="24"/>
      <c r="AK95" s="24"/>
      <c r="AL95" s="24"/>
      <c r="AM95" s="24"/>
      <c r="AN95" s="24"/>
      <c r="AO95" s="24"/>
      <c r="AP95" s="24"/>
      <c r="AQ95" s="24"/>
      <c r="AR95" s="24"/>
      <c r="AS95" s="24"/>
      <c r="AT95" s="24"/>
      <c r="AU95" s="24"/>
      <c r="AV95" s="24"/>
      <c r="AW95" s="24"/>
      <c r="AX95" s="24"/>
      <c r="AY95" s="24"/>
      <c r="AZ95" s="24"/>
      <c r="BA95" s="24"/>
      <c r="BB95" s="24"/>
      <c r="BC95" s="24"/>
      <c r="BD95" s="24"/>
      <c r="BE95" s="24"/>
      <c r="BF95" s="24"/>
      <c r="BG95" s="24"/>
      <c r="BH95" s="24"/>
      <c r="BI95" s="24"/>
      <c r="BJ95" s="24"/>
      <c r="BK95" s="24"/>
      <c r="BL95" s="24"/>
      <c r="BM95" s="24"/>
      <c r="BN95" s="24"/>
      <c r="BO95" s="24"/>
      <c r="BP95" s="24"/>
      <c r="BQ95" s="24"/>
      <c r="BR95" s="24"/>
      <c r="BS95" s="24"/>
      <c r="BT95" s="24"/>
      <c r="BU95" s="24"/>
      <c r="BV95" s="24"/>
      <c r="BW95" s="24"/>
      <c r="BX95" s="24"/>
      <c r="BY95" s="24"/>
      <c r="BZ95" s="24"/>
      <c r="CA95" s="24"/>
      <c r="CB95" s="24"/>
      <c r="CC95" s="24"/>
      <c r="CD95" s="24"/>
      <c r="CE95" s="24"/>
      <c r="CF95" s="24"/>
      <c r="CG95" s="24"/>
      <c r="CH95" s="24"/>
      <c r="CI95" s="24"/>
      <c r="CJ95" s="24"/>
      <c r="CK95" s="24"/>
      <c r="CL95" s="24"/>
      <c r="CM95" s="24"/>
      <c r="CN95" s="24"/>
      <c r="CO95" s="24"/>
      <c r="CP95" s="24"/>
      <c r="CQ95" s="24"/>
      <c r="CR95" s="24"/>
      <c r="CS95" s="24"/>
    </row>
    <row r="96" spans="2:97" ht="14.25">
      <c r="B96" s="24"/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  <c r="AE96" s="24"/>
      <c r="AF96" s="24"/>
      <c r="AG96" s="24"/>
      <c r="AH96" s="24"/>
      <c r="AI96" s="24"/>
      <c r="AJ96" s="24"/>
      <c r="AK96" s="24"/>
      <c r="AL96" s="24"/>
      <c r="AM96" s="24"/>
      <c r="AN96" s="24"/>
      <c r="AO96" s="24"/>
      <c r="AP96" s="24"/>
      <c r="AQ96" s="24"/>
      <c r="AR96" s="24"/>
      <c r="AS96" s="24"/>
      <c r="AT96" s="24"/>
      <c r="AU96" s="24"/>
      <c r="AV96" s="24"/>
      <c r="AW96" s="24"/>
      <c r="AX96" s="24"/>
      <c r="AY96" s="24"/>
      <c r="AZ96" s="24"/>
      <c r="BA96" s="24"/>
      <c r="BB96" s="24"/>
      <c r="BC96" s="24"/>
      <c r="BD96" s="24"/>
      <c r="BE96" s="24"/>
      <c r="BF96" s="24"/>
      <c r="BG96" s="24"/>
      <c r="BH96" s="24"/>
      <c r="BI96" s="24"/>
      <c r="BJ96" s="24"/>
      <c r="BK96" s="24"/>
      <c r="BL96" s="24"/>
      <c r="BM96" s="24"/>
      <c r="BN96" s="24"/>
      <c r="BO96" s="24"/>
      <c r="BP96" s="24"/>
      <c r="BQ96" s="24"/>
      <c r="BR96" s="24"/>
      <c r="BS96" s="24"/>
      <c r="BT96" s="24"/>
      <c r="BU96" s="24"/>
      <c r="BV96" s="24"/>
      <c r="BW96" s="24"/>
      <c r="BX96" s="24"/>
      <c r="BY96" s="24"/>
      <c r="BZ96" s="24"/>
      <c r="CA96" s="24"/>
      <c r="CB96" s="24"/>
      <c r="CC96" s="24"/>
      <c r="CD96" s="24"/>
      <c r="CE96" s="24"/>
      <c r="CF96" s="24"/>
      <c r="CG96" s="24"/>
      <c r="CH96" s="24"/>
      <c r="CI96" s="24"/>
      <c r="CJ96" s="24"/>
      <c r="CK96" s="24"/>
      <c r="CL96" s="24"/>
      <c r="CM96" s="24"/>
      <c r="CN96" s="24"/>
      <c r="CO96" s="24"/>
      <c r="CP96" s="24"/>
      <c r="CQ96" s="24"/>
      <c r="CR96" s="24"/>
      <c r="CS96" s="24"/>
    </row>
    <row r="97" spans="2:97" ht="14.25">
      <c r="B97" s="24"/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24"/>
      <c r="AC97" s="24"/>
      <c r="AD97" s="24"/>
      <c r="AE97" s="24"/>
      <c r="AF97" s="24"/>
      <c r="AG97" s="24"/>
      <c r="AH97" s="24"/>
      <c r="AI97" s="24"/>
      <c r="AJ97" s="24"/>
      <c r="AK97" s="24"/>
      <c r="AL97" s="24"/>
      <c r="AM97" s="24"/>
      <c r="AN97" s="24"/>
      <c r="AO97" s="24"/>
      <c r="AP97" s="24"/>
      <c r="AQ97" s="24"/>
      <c r="AR97" s="24"/>
      <c r="AS97" s="24"/>
      <c r="AT97" s="24"/>
      <c r="AU97" s="24"/>
      <c r="AV97" s="24"/>
      <c r="AW97" s="24"/>
      <c r="AX97" s="24"/>
      <c r="AY97" s="24"/>
      <c r="AZ97" s="24"/>
      <c r="BA97" s="24"/>
      <c r="BB97" s="24"/>
      <c r="BC97" s="24"/>
      <c r="BD97" s="24"/>
      <c r="BE97" s="24"/>
      <c r="BF97" s="24"/>
      <c r="BG97" s="24"/>
      <c r="BH97" s="24"/>
      <c r="BI97" s="24"/>
      <c r="BJ97" s="24"/>
      <c r="BK97" s="24"/>
      <c r="BL97" s="24"/>
      <c r="BM97" s="24"/>
      <c r="BN97" s="24"/>
      <c r="BO97" s="24"/>
      <c r="BP97" s="24"/>
      <c r="BQ97" s="24"/>
      <c r="BR97" s="24"/>
      <c r="BS97" s="24"/>
      <c r="BT97" s="24"/>
      <c r="BU97" s="24"/>
      <c r="BV97" s="24"/>
      <c r="BW97" s="24"/>
      <c r="BX97" s="24"/>
      <c r="BY97" s="24"/>
      <c r="BZ97" s="24"/>
      <c r="CA97" s="24"/>
      <c r="CB97" s="24"/>
      <c r="CC97" s="24"/>
      <c r="CD97" s="24"/>
      <c r="CE97" s="24"/>
      <c r="CF97" s="24"/>
      <c r="CG97" s="24"/>
      <c r="CH97" s="24"/>
      <c r="CI97" s="24"/>
      <c r="CJ97" s="24"/>
      <c r="CK97" s="24"/>
      <c r="CL97" s="24"/>
      <c r="CM97" s="24"/>
      <c r="CN97" s="24"/>
      <c r="CO97" s="24"/>
      <c r="CP97" s="24"/>
      <c r="CQ97" s="24"/>
      <c r="CR97" s="24"/>
      <c r="CS97" s="24"/>
    </row>
    <row r="98" spans="2:97" ht="14.25">
      <c r="B98" s="24"/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24"/>
      <c r="AE98" s="24"/>
      <c r="AF98" s="24"/>
      <c r="AG98" s="24"/>
      <c r="AH98" s="24"/>
      <c r="AI98" s="24"/>
      <c r="AJ98" s="24"/>
      <c r="AK98" s="24"/>
      <c r="AL98" s="24"/>
      <c r="AM98" s="24"/>
      <c r="AN98" s="24"/>
      <c r="AO98" s="24"/>
      <c r="AP98" s="24"/>
      <c r="AQ98" s="24"/>
      <c r="AR98" s="24"/>
      <c r="AS98" s="24"/>
      <c r="AT98" s="24"/>
      <c r="AU98" s="24"/>
      <c r="AV98" s="24"/>
      <c r="AW98" s="24"/>
      <c r="AX98" s="24"/>
      <c r="AY98" s="24"/>
      <c r="AZ98" s="24"/>
      <c r="BA98" s="24"/>
      <c r="BB98" s="24"/>
      <c r="BC98" s="24"/>
      <c r="BD98" s="24"/>
      <c r="BE98" s="24"/>
      <c r="BF98" s="24"/>
      <c r="BG98" s="24"/>
      <c r="BH98" s="24"/>
      <c r="BI98" s="24"/>
      <c r="BJ98" s="24"/>
      <c r="BK98" s="24"/>
      <c r="BL98" s="24"/>
      <c r="BM98" s="24"/>
      <c r="BN98" s="24"/>
      <c r="BO98" s="24"/>
      <c r="BP98" s="24"/>
      <c r="BQ98" s="24"/>
      <c r="BR98" s="24"/>
      <c r="BS98" s="24"/>
      <c r="BT98" s="24"/>
      <c r="BU98" s="24"/>
      <c r="BV98" s="24"/>
      <c r="BW98" s="24"/>
      <c r="BX98" s="24"/>
      <c r="BY98" s="24"/>
      <c r="BZ98" s="24"/>
      <c r="CA98" s="24"/>
      <c r="CB98" s="24"/>
      <c r="CC98" s="24"/>
      <c r="CD98" s="24"/>
      <c r="CE98" s="24"/>
      <c r="CF98" s="24"/>
      <c r="CG98" s="24"/>
      <c r="CH98" s="24"/>
      <c r="CI98" s="24"/>
      <c r="CJ98" s="24"/>
      <c r="CK98" s="24"/>
      <c r="CL98" s="24"/>
      <c r="CM98" s="24"/>
      <c r="CN98" s="24"/>
      <c r="CO98" s="24"/>
      <c r="CP98" s="24"/>
      <c r="CQ98" s="24"/>
      <c r="CR98" s="24"/>
      <c r="CS98" s="24"/>
    </row>
    <row r="99" spans="2:97" ht="14.25"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  <c r="AA99" s="24"/>
      <c r="AB99" s="24"/>
      <c r="AC99" s="24"/>
      <c r="AD99" s="24"/>
      <c r="AE99" s="24"/>
      <c r="AF99" s="24"/>
      <c r="AG99" s="24"/>
      <c r="AH99" s="24"/>
      <c r="AI99" s="24"/>
      <c r="AJ99" s="24"/>
      <c r="AK99" s="24"/>
      <c r="AL99" s="24"/>
      <c r="AM99" s="24"/>
      <c r="AN99" s="24"/>
      <c r="AO99" s="24"/>
      <c r="AP99" s="24"/>
      <c r="AQ99" s="24"/>
      <c r="AR99" s="24"/>
      <c r="AS99" s="24"/>
      <c r="AT99" s="24"/>
      <c r="AU99" s="24"/>
      <c r="AV99" s="24"/>
      <c r="AW99" s="24"/>
      <c r="AX99" s="24"/>
      <c r="AY99" s="24"/>
      <c r="AZ99" s="24"/>
      <c r="BA99" s="24"/>
      <c r="BB99" s="24"/>
      <c r="BC99" s="24"/>
      <c r="BD99" s="24"/>
      <c r="BE99" s="24"/>
      <c r="BF99" s="24"/>
      <c r="BG99" s="24"/>
      <c r="BH99" s="24"/>
      <c r="BI99" s="24"/>
      <c r="BJ99" s="24"/>
      <c r="BK99" s="24"/>
      <c r="BL99" s="24"/>
      <c r="BM99" s="24"/>
      <c r="BN99" s="24"/>
      <c r="BO99" s="24"/>
      <c r="BP99" s="24"/>
      <c r="BQ99" s="24"/>
      <c r="BR99" s="24"/>
      <c r="BS99" s="24"/>
      <c r="BT99" s="24"/>
      <c r="BU99" s="24"/>
      <c r="BV99" s="24"/>
      <c r="BW99" s="24"/>
      <c r="BX99" s="24"/>
      <c r="BY99" s="24"/>
      <c r="BZ99" s="24"/>
      <c r="CA99" s="24"/>
      <c r="CB99" s="24"/>
      <c r="CC99" s="24"/>
      <c r="CD99" s="24"/>
      <c r="CE99" s="24"/>
      <c r="CF99" s="24"/>
      <c r="CG99" s="24"/>
      <c r="CH99" s="24"/>
      <c r="CI99" s="24"/>
      <c r="CJ99" s="24"/>
      <c r="CK99" s="24"/>
      <c r="CL99" s="24"/>
      <c r="CM99" s="24"/>
      <c r="CN99" s="24"/>
      <c r="CO99" s="24"/>
      <c r="CP99" s="24"/>
      <c r="CQ99" s="24"/>
      <c r="CR99" s="24"/>
      <c r="CS99" s="24"/>
    </row>
    <row r="100" spans="2:97" ht="14.25">
      <c r="B100" s="24"/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  <c r="AE100" s="24"/>
      <c r="AF100" s="24"/>
      <c r="AG100" s="24"/>
      <c r="AH100" s="24"/>
      <c r="AI100" s="24"/>
      <c r="AJ100" s="24"/>
      <c r="AK100" s="24"/>
      <c r="AL100" s="24"/>
      <c r="AM100" s="24"/>
      <c r="AN100" s="24"/>
      <c r="AO100" s="24"/>
      <c r="AP100" s="24"/>
      <c r="AQ100" s="24"/>
      <c r="AR100" s="24"/>
      <c r="AS100" s="24"/>
      <c r="AT100" s="24"/>
      <c r="AU100" s="24"/>
      <c r="AV100" s="24"/>
      <c r="AW100" s="24"/>
      <c r="AX100" s="24"/>
      <c r="AY100" s="24"/>
      <c r="AZ100" s="24"/>
      <c r="BA100" s="24"/>
      <c r="BB100" s="24"/>
      <c r="BC100" s="24"/>
      <c r="BD100" s="24"/>
      <c r="BE100" s="24"/>
      <c r="BF100" s="24"/>
      <c r="BG100" s="24"/>
      <c r="BH100" s="24"/>
      <c r="BI100" s="24"/>
      <c r="BJ100" s="24"/>
      <c r="BK100" s="24"/>
      <c r="BL100" s="24"/>
      <c r="BM100" s="24"/>
      <c r="BN100" s="24"/>
      <c r="BO100" s="24"/>
      <c r="BP100" s="24"/>
      <c r="BQ100" s="24"/>
      <c r="BR100" s="24"/>
      <c r="BS100" s="24"/>
      <c r="BT100" s="24"/>
      <c r="BU100" s="24"/>
      <c r="BV100" s="24"/>
      <c r="BW100" s="24"/>
      <c r="BX100" s="24"/>
      <c r="BY100" s="24"/>
      <c r="BZ100" s="24"/>
      <c r="CA100" s="24"/>
      <c r="CB100" s="24"/>
      <c r="CC100" s="24"/>
      <c r="CD100" s="24"/>
      <c r="CE100" s="24"/>
      <c r="CF100" s="24"/>
      <c r="CG100" s="24"/>
      <c r="CH100" s="24"/>
      <c r="CI100" s="24"/>
      <c r="CJ100" s="24"/>
      <c r="CK100" s="24"/>
      <c r="CL100" s="24"/>
      <c r="CM100" s="24"/>
      <c r="CN100" s="24"/>
      <c r="CO100" s="24"/>
      <c r="CP100" s="24"/>
      <c r="CQ100" s="24"/>
      <c r="CR100" s="24"/>
      <c r="CS100" s="24"/>
    </row>
    <row r="101" spans="2:97" ht="14.25">
      <c r="B101" s="24"/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  <c r="AD101" s="24"/>
      <c r="AE101" s="24"/>
      <c r="AF101" s="24"/>
      <c r="AG101" s="24"/>
      <c r="AH101" s="24"/>
      <c r="AI101" s="24"/>
      <c r="AJ101" s="24"/>
      <c r="AK101" s="24"/>
      <c r="AL101" s="24"/>
      <c r="AM101" s="24"/>
      <c r="AN101" s="24"/>
      <c r="AO101" s="24"/>
      <c r="AP101" s="24"/>
      <c r="AQ101" s="24"/>
      <c r="AR101" s="24"/>
      <c r="AS101" s="24"/>
      <c r="AT101" s="24"/>
      <c r="AU101" s="24"/>
      <c r="AV101" s="24"/>
      <c r="AW101" s="24"/>
      <c r="AX101" s="24"/>
      <c r="AY101" s="24"/>
      <c r="AZ101" s="24"/>
      <c r="BA101" s="24"/>
      <c r="BB101" s="24"/>
      <c r="BC101" s="24"/>
      <c r="BD101" s="24"/>
      <c r="BE101" s="24"/>
      <c r="BF101" s="24"/>
      <c r="BG101" s="24"/>
      <c r="BH101" s="24"/>
      <c r="BI101" s="24"/>
      <c r="BJ101" s="24"/>
      <c r="BK101" s="24"/>
      <c r="BL101" s="24"/>
      <c r="BM101" s="24"/>
      <c r="BN101" s="24"/>
      <c r="BO101" s="24"/>
      <c r="BP101" s="24"/>
      <c r="BQ101" s="24"/>
      <c r="BR101" s="24"/>
      <c r="BS101" s="24"/>
      <c r="BT101" s="24"/>
      <c r="BU101" s="24"/>
      <c r="BV101" s="24"/>
      <c r="BW101" s="24"/>
      <c r="BX101" s="24"/>
      <c r="BY101" s="24"/>
      <c r="BZ101" s="24"/>
      <c r="CA101" s="24"/>
      <c r="CB101" s="24"/>
      <c r="CC101" s="24"/>
      <c r="CD101" s="24"/>
      <c r="CE101" s="24"/>
      <c r="CF101" s="24"/>
      <c r="CG101" s="24"/>
      <c r="CH101" s="24"/>
      <c r="CI101" s="24"/>
      <c r="CJ101" s="24"/>
      <c r="CK101" s="24"/>
      <c r="CL101" s="24"/>
      <c r="CM101" s="24"/>
      <c r="CN101" s="24"/>
      <c r="CO101" s="24"/>
      <c r="CP101" s="24"/>
      <c r="CQ101" s="24"/>
      <c r="CR101" s="24"/>
      <c r="CS101" s="24"/>
    </row>
    <row r="102" spans="2:97" ht="14.25">
      <c r="B102" s="24"/>
      <c r="C102" s="24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  <c r="AE102" s="24"/>
      <c r="AF102" s="24"/>
      <c r="AG102" s="24"/>
      <c r="AH102" s="24"/>
      <c r="AI102" s="24"/>
      <c r="AJ102" s="24"/>
      <c r="AK102" s="24"/>
      <c r="AL102" s="24"/>
      <c r="AM102" s="24"/>
      <c r="AN102" s="24"/>
      <c r="AO102" s="24"/>
      <c r="AP102" s="24"/>
      <c r="AQ102" s="24"/>
      <c r="AR102" s="24"/>
      <c r="AS102" s="24"/>
      <c r="AT102" s="24"/>
      <c r="AU102" s="24"/>
      <c r="AV102" s="24"/>
      <c r="AW102" s="24"/>
      <c r="AX102" s="24"/>
      <c r="AY102" s="24"/>
      <c r="AZ102" s="24"/>
      <c r="BA102" s="24"/>
      <c r="BB102" s="24"/>
      <c r="BC102" s="24"/>
      <c r="BD102" s="24"/>
      <c r="BE102" s="24"/>
      <c r="BF102" s="24"/>
      <c r="BG102" s="24"/>
      <c r="BH102" s="24"/>
      <c r="BI102" s="24"/>
      <c r="BJ102" s="24"/>
      <c r="BK102" s="24"/>
      <c r="BL102" s="24"/>
      <c r="BM102" s="24"/>
      <c r="BN102" s="24"/>
      <c r="BO102" s="24"/>
      <c r="BP102" s="24"/>
      <c r="BQ102" s="24"/>
      <c r="BR102" s="24"/>
      <c r="BS102" s="24"/>
      <c r="BT102" s="24"/>
      <c r="BU102" s="24"/>
      <c r="BV102" s="24"/>
      <c r="BW102" s="24"/>
      <c r="BX102" s="24"/>
      <c r="BY102" s="24"/>
      <c r="BZ102" s="24"/>
      <c r="CA102" s="24"/>
      <c r="CB102" s="24"/>
      <c r="CC102" s="24"/>
      <c r="CD102" s="24"/>
      <c r="CE102" s="24"/>
      <c r="CF102" s="24"/>
      <c r="CG102" s="24"/>
      <c r="CH102" s="24"/>
      <c r="CI102" s="24"/>
      <c r="CJ102" s="24"/>
      <c r="CK102" s="24"/>
      <c r="CL102" s="24"/>
      <c r="CM102" s="24"/>
      <c r="CN102" s="24"/>
      <c r="CO102" s="24"/>
      <c r="CP102" s="24"/>
      <c r="CQ102" s="24"/>
      <c r="CR102" s="24"/>
      <c r="CS102" s="24"/>
    </row>
    <row r="103" spans="2:97" ht="14.25">
      <c r="B103" s="24"/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  <c r="AA103" s="24"/>
      <c r="AB103" s="24"/>
      <c r="AC103" s="24"/>
      <c r="AD103" s="24"/>
      <c r="AE103" s="24"/>
      <c r="AF103" s="24"/>
      <c r="AG103" s="24"/>
      <c r="AH103" s="24"/>
      <c r="AI103" s="24"/>
      <c r="AJ103" s="24"/>
      <c r="AK103" s="24"/>
      <c r="AL103" s="24"/>
      <c r="AM103" s="24"/>
      <c r="AN103" s="24"/>
      <c r="AO103" s="24"/>
      <c r="AP103" s="24"/>
      <c r="AQ103" s="24"/>
      <c r="AR103" s="24"/>
      <c r="AS103" s="24"/>
      <c r="AT103" s="24"/>
      <c r="AU103" s="24"/>
      <c r="AV103" s="24"/>
      <c r="AW103" s="24"/>
      <c r="AX103" s="24"/>
      <c r="AY103" s="24"/>
      <c r="AZ103" s="24"/>
      <c r="BA103" s="24"/>
      <c r="BB103" s="24"/>
      <c r="BC103" s="24"/>
      <c r="BD103" s="24"/>
      <c r="BE103" s="24"/>
      <c r="BF103" s="24"/>
      <c r="BG103" s="24"/>
      <c r="BH103" s="24"/>
      <c r="BI103" s="24"/>
      <c r="BJ103" s="24"/>
      <c r="BK103" s="24"/>
      <c r="BL103" s="24"/>
      <c r="BM103" s="24"/>
      <c r="BN103" s="24"/>
      <c r="BO103" s="24"/>
      <c r="BP103" s="24"/>
      <c r="BQ103" s="24"/>
      <c r="BR103" s="24"/>
      <c r="BS103" s="24"/>
      <c r="BT103" s="24"/>
      <c r="BU103" s="24"/>
      <c r="BV103" s="24"/>
      <c r="BW103" s="24"/>
      <c r="BX103" s="24"/>
      <c r="BY103" s="24"/>
      <c r="BZ103" s="24"/>
      <c r="CA103" s="24"/>
      <c r="CB103" s="24"/>
      <c r="CC103" s="24"/>
      <c r="CD103" s="24"/>
      <c r="CE103" s="24"/>
      <c r="CF103" s="24"/>
      <c r="CG103" s="24"/>
      <c r="CH103" s="24"/>
      <c r="CI103" s="24"/>
      <c r="CJ103" s="24"/>
      <c r="CK103" s="24"/>
      <c r="CL103" s="24"/>
      <c r="CM103" s="24"/>
      <c r="CN103" s="24"/>
      <c r="CO103" s="24"/>
      <c r="CP103" s="24"/>
      <c r="CQ103" s="24"/>
      <c r="CR103" s="24"/>
      <c r="CS103" s="24"/>
    </row>
    <row r="104" spans="2:97" ht="14.25">
      <c r="B104" s="24"/>
      <c r="C104" s="24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  <c r="AA104" s="24"/>
      <c r="AB104" s="24"/>
      <c r="AC104" s="24"/>
      <c r="AD104" s="24"/>
      <c r="AE104" s="24"/>
      <c r="AF104" s="24"/>
      <c r="AG104" s="24"/>
      <c r="AH104" s="24"/>
      <c r="AI104" s="24"/>
      <c r="AJ104" s="24"/>
      <c r="AK104" s="24"/>
      <c r="AL104" s="24"/>
      <c r="AM104" s="24"/>
      <c r="AN104" s="24"/>
      <c r="AO104" s="24"/>
      <c r="AP104" s="24"/>
      <c r="AQ104" s="24"/>
      <c r="AR104" s="24"/>
      <c r="AS104" s="24"/>
      <c r="AT104" s="24"/>
      <c r="AU104" s="24"/>
      <c r="AV104" s="24"/>
      <c r="AW104" s="24"/>
      <c r="AX104" s="24"/>
      <c r="AY104" s="24"/>
      <c r="AZ104" s="24"/>
      <c r="BA104" s="24"/>
      <c r="BB104" s="24"/>
      <c r="BC104" s="24"/>
      <c r="BD104" s="24"/>
      <c r="BE104" s="24"/>
      <c r="BF104" s="24"/>
      <c r="BG104" s="24"/>
      <c r="BH104" s="24"/>
      <c r="BI104" s="24"/>
      <c r="BJ104" s="24"/>
      <c r="BK104" s="24"/>
      <c r="BL104" s="24"/>
      <c r="BM104" s="24"/>
      <c r="BN104" s="24"/>
      <c r="BO104" s="24"/>
      <c r="BP104" s="24"/>
      <c r="BQ104" s="24"/>
      <c r="BR104" s="24"/>
      <c r="BS104" s="24"/>
      <c r="BT104" s="24"/>
      <c r="BU104" s="24"/>
      <c r="BV104" s="24"/>
      <c r="BW104" s="24"/>
      <c r="BX104" s="24"/>
      <c r="BY104" s="24"/>
      <c r="BZ104" s="24"/>
      <c r="CA104" s="24"/>
      <c r="CB104" s="24"/>
      <c r="CC104" s="24"/>
      <c r="CD104" s="24"/>
      <c r="CE104" s="24"/>
      <c r="CF104" s="24"/>
      <c r="CG104" s="24"/>
      <c r="CH104" s="24"/>
      <c r="CI104" s="24"/>
      <c r="CJ104" s="24"/>
      <c r="CK104" s="24"/>
      <c r="CL104" s="24"/>
      <c r="CM104" s="24"/>
      <c r="CN104" s="24"/>
      <c r="CO104" s="24"/>
      <c r="CP104" s="24"/>
      <c r="CQ104" s="24"/>
      <c r="CR104" s="24"/>
      <c r="CS104" s="24"/>
    </row>
    <row r="105" spans="2:97" ht="14.25">
      <c r="B105" s="24"/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24"/>
      <c r="AA105" s="24"/>
      <c r="AB105" s="24"/>
      <c r="AC105" s="24"/>
      <c r="AD105" s="24"/>
      <c r="AE105" s="24"/>
      <c r="AF105" s="24"/>
      <c r="AG105" s="24"/>
      <c r="AH105" s="24"/>
      <c r="AI105" s="24"/>
      <c r="AJ105" s="24"/>
      <c r="AK105" s="24"/>
      <c r="AL105" s="24"/>
      <c r="AM105" s="24"/>
      <c r="AN105" s="24"/>
      <c r="AO105" s="24"/>
      <c r="AP105" s="24"/>
      <c r="AQ105" s="24"/>
      <c r="AR105" s="24"/>
      <c r="AS105" s="24"/>
      <c r="AT105" s="24"/>
      <c r="AU105" s="24"/>
      <c r="AV105" s="24"/>
      <c r="AW105" s="24"/>
      <c r="AX105" s="24"/>
      <c r="AY105" s="24"/>
      <c r="AZ105" s="24"/>
      <c r="BA105" s="24"/>
      <c r="BB105" s="24"/>
      <c r="BC105" s="24"/>
      <c r="BD105" s="24"/>
      <c r="BE105" s="24"/>
      <c r="BF105" s="24"/>
      <c r="BG105" s="24"/>
      <c r="BH105" s="24"/>
      <c r="BI105" s="24"/>
      <c r="BJ105" s="24"/>
      <c r="BK105" s="24"/>
      <c r="BL105" s="24"/>
      <c r="BM105" s="24"/>
      <c r="BN105" s="24"/>
      <c r="BO105" s="24"/>
      <c r="BP105" s="24"/>
      <c r="BQ105" s="24"/>
      <c r="BR105" s="24"/>
      <c r="BS105" s="24"/>
      <c r="BT105" s="24"/>
      <c r="BU105" s="24"/>
      <c r="BV105" s="24"/>
      <c r="BW105" s="24"/>
      <c r="BX105" s="24"/>
      <c r="BY105" s="24"/>
      <c r="BZ105" s="24"/>
      <c r="CA105" s="24"/>
      <c r="CB105" s="24"/>
      <c r="CC105" s="24"/>
      <c r="CD105" s="24"/>
      <c r="CE105" s="24"/>
      <c r="CF105" s="24"/>
      <c r="CG105" s="24"/>
      <c r="CH105" s="24"/>
      <c r="CI105" s="24"/>
      <c r="CJ105" s="24"/>
      <c r="CK105" s="24"/>
      <c r="CL105" s="24"/>
      <c r="CM105" s="24"/>
      <c r="CN105" s="24"/>
      <c r="CO105" s="24"/>
      <c r="CP105" s="24"/>
      <c r="CQ105" s="24"/>
      <c r="CR105" s="24"/>
      <c r="CS105" s="24"/>
    </row>
    <row r="106" spans="2:97" ht="14.25">
      <c r="B106" s="24"/>
      <c r="C106" s="24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  <c r="AA106" s="24"/>
      <c r="AB106" s="24"/>
      <c r="AC106" s="24"/>
      <c r="AD106" s="24"/>
      <c r="AE106" s="24"/>
      <c r="AF106" s="24"/>
      <c r="AG106" s="24"/>
      <c r="AH106" s="24"/>
      <c r="AI106" s="24"/>
      <c r="AJ106" s="24"/>
      <c r="AK106" s="24"/>
      <c r="AL106" s="24"/>
      <c r="AM106" s="24"/>
      <c r="AN106" s="24"/>
      <c r="AO106" s="24"/>
      <c r="AP106" s="24"/>
      <c r="AQ106" s="24"/>
      <c r="AR106" s="24"/>
      <c r="AS106" s="24"/>
      <c r="AT106" s="24"/>
      <c r="AU106" s="24"/>
      <c r="AV106" s="24"/>
      <c r="AW106" s="24"/>
      <c r="AX106" s="24"/>
      <c r="AY106" s="24"/>
      <c r="AZ106" s="24"/>
      <c r="BA106" s="24"/>
      <c r="BB106" s="24"/>
      <c r="BC106" s="24"/>
      <c r="BD106" s="24"/>
      <c r="BE106" s="24"/>
      <c r="BF106" s="24"/>
      <c r="BG106" s="24"/>
      <c r="BH106" s="24"/>
      <c r="BI106" s="24"/>
      <c r="BJ106" s="24"/>
      <c r="BK106" s="24"/>
      <c r="BL106" s="24"/>
      <c r="BM106" s="24"/>
      <c r="BN106" s="24"/>
      <c r="BO106" s="24"/>
      <c r="BP106" s="24"/>
      <c r="BQ106" s="24"/>
      <c r="BR106" s="24"/>
      <c r="BS106" s="24"/>
      <c r="BT106" s="24"/>
      <c r="BU106" s="24"/>
      <c r="BV106" s="24"/>
      <c r="BW106" s="24"/>
      <c r="BX106" s="24"/>
      <c r="BY106" s="24"/>
      <c r="BZ106" s="24"/>
      <c r="CA106" s="24"/>
      <c r="CB106" s="24"/>
      <c r="CC106" s="24"/>
      <c r="CD106" s="24"/>
      <c r="CE106" s="24"/>
      <c r="CF106" s="24"/>
      <c r="CG106" s="24"/>
      <c r="CH106" s="24"/>
      <c r="CI106" s="24"/>
      <c r="CJ106" s="24"/>
      <c r="CK106" s="24"/>
      <c r="CL106" s="24"/>
      <c r="CM106" s="24"/>
      <c r="CN106" s="24"/>
      <c r="CO106" s="24"/>
      <c r="CP106" s="24"/>
      <c r="CQ106" s="24"/>
      <c r="CR106" s="24"/>
      <c r="CS106" s="24"/>
    </row>
  </sheetData>
  <sheetProtection/>
  <mergeCells count="7">
    <mergeCell ref="CT6:CT7"/>
    <mergeCell ref="C6:C7"/>
    <mergeCell ref="AC6:AC7"/>
    <mergeCell ref="BH6:BH7"/>
    <mergeCell ref="BW6:BW7"/>
    <mergeCell ref="CE6:CE7"/>
    <mergeCell ref="CO6:CO7"/>
  </mergeCells>
  <printOptions/>
  <pageMargins left="0.3937007874015748" right="0.3937007874015748" top="0.7874015748031497" bottom="0.7874015748031497" header="0.5118110236220472" footer="0.5118110236220472"/>
  <pageSetup fitToHeight="1" fitToWidth="1" horizontalDpi="600" verticalDpi="600" orientation="landscape" paperSize="8" scale="4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Q106"/>
  <sheetViews>
    <sheetView showZeros="0" view="pageBreakPreview" zoomScale="60" zoomScaleNormal="75" zoomScalePageLayoutView="0" workbookViewId="0" topLeftCell="A1">
      <pane xSplit="2" ySplit="8" topLeftCell="C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8.7109375" defaultRowHeight="12"/>
  <cols>
    <col min="1" max="1" width="14.8515625" style="15" customWidth="1"/>
    <col min="2" max="2" width="12.8515625" style="49" customWidth="1"/>
    <col min="3" max="3" width="11.421875" style="49" customWidth="1"/>
    <col min="4" max="5" width="5.28125" style="0" customWidth="1"/>
    <col min="6" max="6" width="7.00390625" style="0" customWidth="1"/>
    <col min="7" max="8" width="5.28125" style="0" customWidth="1"/>
    <col min="9" max="9" width="11.8515625" style="0" bestFit="1" customWidth="1"/>
    <col min="10" max="10" width="6.8515625" style="0" customWidth="1"/>
    <col min="11" max="11" width="5.28125" style="0" customWidth="1"/>
    <col min="12" max="13" width="6.8515625" style="0" customWidth="1"/>
    <col min="14" max="16" width="5.28125" style="0" customWidth="1"/>
    <col min="17" max="17" width="8.140625" style="0" bestFit="1" customWidth="1"/>
    <col min="18" max="18" width="8.8515625" style="0" customWidth="1"/>
    <col min="19" max="22" width="5.28125" style="0" customWidth="1"/>
    <col min="23" max="23" width="6.8515625" style="0" customWidth="1"/>
    <col min="24" max="24" width="11.8515625" style="0" bestFit="1" customWidth="1"/>
    <col min="25" max="26" width="5.28125" style="0" customWidth="1"/>
    <col min="27" max="27" width="6.8515625" style="0" customWidth="1"/>
    <col min="28" max="28" width="11.8515625" style="0" bestFit="1" customWidth="1"/>
    <col min="29" max="29" width="10.8515625" style="0" customWidth="1"/>
    <col min="30" max="50" width="5.28125" style="0" customWidth="1"/>
    <col min="51" max="51" width="6.8515625" style="0" customWidth="1"/>
    <col min="52" max="59" width="5.28125" style="0" customWidth="1"/>
    <col min="60" max="60" width="10.8515625" style="0" customWidth="1"/>
    <col min="61" max="72" width="5.28125" style="0" customWidth="1"/>
    <col min="73" max="73" width="10.8515625" style="0" customWidth="1"/>
    <col min="74" max="79" width="5.28125" style="0" customWidth="1"/>
    <col min="80" max="80" width="6.8515625" style="0" customWidth="1"/>
    <col min="81" max="81" width="10.8515625" style="0" customWidth="1"/>
    <col min="82" max="83" width="5.28125" style="0" customWidth="1"/>
    <col min="84" max="84" width="11.8515625" style="0" bestFit="1" customWidth="1"/>
    <col min="85" max="85" width="8.140625" style="0" bestFit="1" customWidth="1"/>
    <col min="86" max="86" width="5.28125" style="0" customWidth="1"/>
    <col min="87" max="87" width="6.8515625" style="0" customWidth="1"/>
    <col min="88" max="88" width="5.28125" style="0" customWidth="1"/>
    <col min="89" max="89" width="10.8515625" style="0" customWidth="1"/>
    <col min="90" max="93" width="5.28125" style="0" customWidth="1"/>
    <col min="94" max="94" width="5.8515625" style="0" customWidth="1"/>
    <col min="95" max="95" width="12.28125" style="0" bestFit="1" customWidth="1"/>
  </cols>
  <sheetData>
    <row r="1" ht="24" customHeight="1"/>
    <row r="2" spans="4:93" ht="39" customHeight="1">
      <c r="D2" s="50"/>
      <c r="E2" s="50"/>
      <c r="F2" s="53"/>
      <c r="G2" s="53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3"/>
      <c r="T2" s="50"/>
      <c r="U2" s="50"/>
      <c r="V2" s="50"/>
      <c r="W2" s="50"/>
      <c r="X2" s="50"/>
      <c r="Y2" s="50"/>
      <c r="Z2" s="50"/>
      <c r="AA2" s="50"/>
      <c r="AB2" s="50"/>
      <c r="AC2" s="50"/>
      <c r="AD2" s="53"/>
      <c r="AE2" s="50"/>
      <c r="AG2" s="50"/>
      <c r="AH2" s="53"/>
      <c r="AI2" s="50"/>
      <c r="AJ2" s="51" t="s">
        <v>80</v>
      </c>
      <c r="AK2" s="51"/>
      <c r="AL2" s="51"/>
      <c r="AM2" s="50"/>
      <c r="AN2" s="50"/>
      <c r="AO2" s="50"/>
      <c r="AP2" s="50"/>
      <c r="AQ2" s="50"/>
      <c r="AR2" s="50"/>
      <c r="AS2" s="50"/>
      <c r="AT2" s="53"/>
      <c r="AU2" s="50"/>
      <c r="AV2" s="50"/>
      <c r="AW2" s="50"/>
      <c r="AX2" s="50"/>
      <c r="AY2" s="50"/>
      <c r="AZ2" s="50"/>
      <c r="BA2" s="50"/>
      <c r="BB2" s="50"/>
      <c r="BC2" s="50"/>
      <c r="BD2" s="50"/>
      <c r="BE2" s="50"/>
      <c r="BF2" s="50"/>
      <c r="BG2" s="50"/>
      <c r="BH2" s="50"/>
      <c r="BI2" s="50"/>
      <c r="BJ2" s="50"/>
      <c r="BK2" s="50"/>
      <c r="BL2" s="50"/>
      <c r="BM2" s="50"/>
      <c r="BN2" s="174"/>
      <c r="BO2" s="50"/>
      <c r="BP2" s="50"/>
      <c r="BQ2" s="50"/>
      <c r="BR2" s="50"/>
      <c r="BS2" s="50"/>
      <c r="BT2" s="50"/>
      <c r="BU2" s="50"/>
      <c r="BV2" s="50"/>
      <c r="BW2" s="50"/>
      <c r="BX2" s="50"/>
      <c r="BY2" s="50"/>
      <c r="BZ2" s="50"/>
      <c r="CA2" s="50"/>
      <c r="CB2" s="50"/>
      <c r="CC2" s="50"/>
      <c r="CD2" s="50"/>
      <c r="CE2" s="50"/>
      <c r="CF2" s="50"/>
      <c r="CG2" s="50"/>
      <c r="CH2" s="52"/>
      <c r="CI2" s="50"/>
      <c r="CJ2" s="52" t="s">
        <v>53</v>
      </c>
      <c r="CK2" s="50"/>
      <c r="CL2" s="52"/>
      <c r="CM2" s="50"/>
      <c r="CN2" s="52"/>
      <c r="CO2" s="53"/>
    </row>
    <row r="3" spans="1:90" ht="19.5" customHeight="1">
      <c r="A3" s="16"/>
      <c r="B3" s="2"/>
      <c r="C3" s="2"/>
      <c r="CH3" s="3"/>
      <c r="CJ3" s="132" t="s">
        <v>200</v>
      </c>
      <c r="CL3" s="132"/>
    </row>
    <row r="4" spans="1:90" ht="13.5" customHeight="1">
      <c r="A4" s="16"/>
      <c r="B4" s="2"/>
      <c r="C4" s="2"/>
      <c r="CH4" s="3"/>
      <c r="CL4" s="3"/>
    </row>
    <row r="5" spans="1:94" ht="23.25" customHeight="1" thickBot="1">
      <c r="A5" s="16"/>
      <c r="B5" s="2"/>
      <c r="C5" s="2"/>
      <c r="D5" s="133">
        <v>1</v>
      </c>
      <c r="E5" s="133">
        <v>2</v>
      </c>
      <c r="F5" s="133">
        <v>3</v>
      </c>
      <c r="G5" s="133">
        <v>4</v>
      </c>
      <c r="H5" s="133">
        <v>5</v>
      </c>
      <c r="I5" s="133">
        <v>6</v>
      </c>
      <c r="J5" s="133">
        <v>7</v>
      </c>
      <c r="K5" s="133">
        <v>8</v>
      </c>
      <c r="L5" s="133">
        <v>9</v>
      </c>
      <c r="M5" s="133">
        <v>10</v>
      </c>
      <c r="N5" s="133">
        <v>11</v>
      </c>
      <c r="O5" s="133">
        <v>12</v>
      </c>
      <c r="P5" s="133">
        <v>13</v>
      </c>
      <c r="Q5" s="133">
        <v>14</v>
      </c>
      <c r="R5" s="133">
        <v>15</v>
      </c>
      <c r="S5" s="133">
        <v>16</v>
      </c>
      <c r="T5" s="133">
        <v>17</v>
      </c>
      <c r="U5" s="133">
        <v>18</v>
      </c>
      <c r="V5" s="133">
        <v>19</v>
      </c>
      <c r="W5" s="133">
        <v>20</v>
      </c>
      <c r="X5" s="133">
        <v>21</v>
      </c>
      <c r="Y5" s="133">
        <v>22</v>
      </c>
      <c r="Z5" s="133">
        <v>23</v>
      </c>
      <c r="AA5" s="133">
        <v>24</v>
      </c>
      <c r="AB5" s="133">
        <v>25</v>
      </c>
      <c r="AC5" s="133"/>
      <c r="AD5" s="133">
        <v>26</v>
      </c>
      <c r="AE5" s="133">
        <v>27</v>
      </c>
      <c r="AF5" s="133">
        <v>28</v>
      </c>
      <c r="AG5" s="133">
        <v>29</v>
      </c>
      <c r="AH5" s="133">
        <v>30</v>
      </c>
      <c r="AI5" s="133">
        <v>31</v>
      </c>
      <c r="AJ5" s="133">
        <v>32</v>
      </c>
      <c r="AK5" s="133">
        <v>33</v>
      </c>
      <c r="AL5" s="133">
        <v>34</v>
      </c>
      <c r="AM5" s="133">
        <v>35</v>
      </c>
      <c r="AN5" s="133">
        <v>36</v>
      </c>
      <c r="AO5" s="133">
        <v>37</v>
      </c>
      <c r="AP5" s="133">
        <v>38</v>
      </c>
      <c r="AQ5" s="133">
        <v>39</v>
      </c>
      <c r="AR5" s="133">
        <v>40</v>
      </c>
      <c r="AS5" s="133">
        <v>41</v>
      </c>
      <c r="AT5" s="133">
        <v>42</v>
      </c>
      <c r="AU5" s="133">
        <v>43</v>
      </c>
      <c r="AV5" s="133">
        <v>44</v>
      </c>
      <c r="AW5" s="133">
        <v>45</v>
      </c>
      <c r="AX5" s="133">
        <v>46</v>
      </c>
      <c r="AY5" s="133">
        <v>47</v>
      </c>
      <c r="AZ5" s="133">
        <v>48</v>
      </c>
      <c r="BA5" s="133">
        <v>49</v>
      </c>
      <c r="BB5" s="133">
        <v>50</v>
      </c>
      <c r="BC5" s="133">
        <v>51</v>
      </c>
      <c r="BD5" s="133">
        <v>52</v>
      </c>
      <c r="BE5" s="133">
        <v>53</v>
      </c>
      <c r="BF5" s="133">
        <v>54</v>
      </c>
      <c r="BG5" s="133">
        <v>55</v>
      </c>
      <c r="BH5" s="133"/>
      <c r="BI5" s="133">
        <v>56</v>
      </c>
      <c r="BJ5" s="133">
        <v>57</v>
      </c>
      <c r="BK5" s="133">
        <v>58</v>
      </c>
      <c r="BL5" s="133">
        <v>59</v>
      </c>
      <c r="BM5" s="133">
        <v>60</v>
      </c>
      <c r="BN5" s="133">
        <v>61</v>
      </c>
      <c r="BO5" s="133">
        <v>62</v>
      </c>
      <c r="BP5" s="133">
        <v>63</v>
      </c>
      <c r="BQ5" s="133">
        <v>64</v>
      </c>
      <c r="BR5" s="133">
        <v>65</v>
      </c>
      <c r="BS5" s="133">
        <v>66</v>
      </c>
      <c r="BT5" s="133">
        <v>67</v>
      </c>
      <c r="BU5" s="133"/>
      <c r="BV5" s="133">
        <v>68</v>
      </c>
      <c r="BW5" s="133">
        <v>69</v>
      </c>
      <c r="BX5" s="133">
        <v>70</v>
      </c>
      <c r="BY5" s="133">
        <v>71</v>
      </c>
      <c r="BZ5" s="133">
        <v>72</v>
      </c>
      <c r="CA5" s="133">
        <v>73</v>
      </c>
      <c r="CB5" s="133">
        <v>74</v>
      </c>
      <c r="CC5" s="133"/>
      <c r="CD5" s="133">
        <v>75</v>
      </c>
      <c r="CE5" s="133">
        <v>76</v>
      </c>
      <c r="CF5" s="133">
        <v>77</v>
      </c>
      <c r="CG5" s="133">
        <v>78</v>
      </c>
      <c r="CH5" s="133">
        <v>79</v>
      </c>
      <c r="CI5" s="133">
        <v>80</v>
      </c>
      <c r="CJ5" s="133">
        <v>81</v>
      </c>
      <c r="CK5" s="133"/>
      <c r="CL5" s="133">
        <v>82</v>
      </c>
      <c r="CM5" s="133">
        <v>83</v>
      </c>
      <c r="CN5" s="133">
        <v>84</v>
      </c>
      <c r="CO5" s="133">
        <v>85</v>
      </c>
      <c r="CP5" s="133"/>
    </row>
    <row r="6" spans="1:94" s="9" customFormat="1" ht="19.5" customHeight="1">
      <c r="A6" s="4"/>
      <c r="B6" s="180"/>
      <c r="C6" s="223" t="s">
        <v>201</v>
      </c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26"/>
      <c r="AC6" s="223" t="s">
        <v>202</v>
      </c>
      <c r="AD6" s="30"/>
      <c r="AE6" s="7"/>
      <c r="AF6" s="7"/>
      <c r="AG6" s="7"/>
      <c r="AH6" s="30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26"/>
      <c r="BH6" s="223" t="s">
        <v>203</v>
      </c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223" t="s">
        <v>204</v>
      </c>
      <c r="BV6" s="7"/>
      <c r="BW6" s="7"/>
      <c r="BX6" s="7"/>
      <c r="BY6" s="7"/>
      <c r="BZ6" s="7"/>
      <c r="CA6" s="7"/>
      <c r="CB6" s="26"/>
      <c r="CC6" s="223" t="s">
        <v>205</v>
      </c>
      <c r="CD6" s="7"/>
      <c r="CE6" s="7"/>
      <c r="CF6" s="7"/>
      <c r="CG6" s="7"/>
      <c r="CH6" s="8"/>
      <c r="CI6" s="7"/>
      <c r="CJ6" s="26"/>
      <c r="CK6" s="223" t="s">
        <v>206</v>
      </c>
      <c r="CL6" s="7"/>
      <c r="CM6" s="7"/>
      <c r="CN6" s="7"/>
      <c r="CO6" s="26"/>
      <c r="CP6" s="225" t="s">
        <v>207</v>
      </c>
    </row>
    <row r="7" spans="1:94" s="15" customFormat="1" ht="148.5" customHeight="1" thickBot="1">
      <c r="A7" s="10"/>
      <c r="B7" s="181" t="s">
        <v>0</v>
      </c>
      <c r="C7" s="224"/>
      <c r="D7" s="13" t="s">
        <v>70</v>
      </c>
      <c r="E7" s="13" t="s">
        <v>208</v>
      </c>
      <c r="F7" s="13" t="s">
        <v>209</v>
      </c>
      <c r="G7" s="13" t="s">
        <v>60</v>
      </c>
      <c r="H7" s="13" t="s">
        <v>210</v>
      </c>
      <c r="I7" s="13" t="s">
        <v>211</v>
      </c>
      <c r="J7" s="13" t="s">
        <v>82</v>
      </c>
      <c r="K7" s="13" t="s">
        <v>74</v>
      </c>
      <c r="L7" s="13" t="s">
        <v>212</v>
      </c>
      <c r="M7" s="13" t="s">
        <v>84</v>
      </c>
      <c r="N7" s="13" t="s">
        <v>213</v>
      </c>
      <c r="O7" s="13" t="s">
        <v>214</v>
      </c>
      <c r="P7" s="13" t="s">
        <v>78</v>
      </c>
      <c r="Q7" s="13" t="s">
        <v>215</v>
      </c>
      <c r="R7" s="13" t="s">
        <v>216</v>
      </c>
      <c r="S7" s="13" t="s">
        <v>217</v>
      </c>
      <c r="T7" s="13" t="s">
        <v>64</v>
      </c>
      <c r="U7" s="13" t="s">
        <v>218</v>
      </c>
      <c r="V7" s="13" t="s">
        <v>219</v>
      </c>
      <c r="W7" s="13" t="s">
        <v>220</v>
      </c>
      <c r="X7" s="13" t="s">
        <v>221</v>
      </c>
      <c r="Y7" s="13" t="s">
        <v>77</v>
      </c>
      <c r="Z7" s="13" t="s">
        <v>222</v>
      </c>
      <c r="AA7" s="13" t="s">
        <v>223</v>
      </c>
      <c r="AB7" s="27" t="s">
        <v>65</v>
      </c>
      <c r="AC7" s="224"/>
      <c r="AD7" s="57" t="s">
        <v>71</v>
      </c>
      <c r="AE7" s="13" t="s">
        <v>224</v>
      </c>
      <c r="AF7" s="13" t="s">
        <v>56</v>
      </c>
      <c r="AG7" s="13" t="s">
        <v>225</v>
      </c>
      <c r="AH7" s="57" t="s">
        <v>226</v>
      </c>
      <c r="AI7" s="13" t="s">
        <v>227</v>
      </c>
      <c r="AJ7" s="13" t="s">
        <v>228</v>
      </c>
      <c r="AK7" s="13" t="s">
        <v>229</v>
      </c>
      <c r="AL7" s="13" t="s">
        <v>230</v>
      </c>
      <c r="AM7" s="13" t="s">
        <v>231</v>
      </c>
      <c r="AN7" s="13" t="s">
        <v>232</v>
      </c>
      <c r="AO7" s="13" t="s">
        <v>233</v>
      </c>
      <c r="AP7" s="13" t="s">
        <v>234</v>
      </c>
      <c r="AQ7" s="13" t="s">
        <v>235</v>
      </c>
      <c r="AR7" s="13" t="s">
        <v>236</v>
      </c>
      <c r="AS7" s="13" t="s">
        <v>237</v>
      </c>
      <c r="AT7" s="13" t="s">
        <v>238</v>
      </c>
      <c r="AU7" s="13" t="s">
        <v>239</v>
      </c>
      <c r="AV7" s="13" t="s">
        <v>240</v>
      </c>
      <c r="AW7" s="13" t="s">
        <v>241</v>
      </c>
      <c r="AX7" s="13" t="s">
        <v>242</v>
      </c>
      <c r="AY7" s="13" t="s">
        <v>243</v>
      </c>
      <c r="AZ7" s="13" t="s">
        <v>244</v>
      </c>
      <c r="BA7" s="13" t="s">
        <v>245</v>
      </c>
      <c r="BB7" s="13" t="s">
        <v>246</v>
      </c>
      <c r="BC7" s="13" t="s">
        <v>247</v>
      </c>
      <c r="BD7" s="13" t="s">
        <v>248</v>
      </c>
      <c r="BE7" s="13" t="s">
        <v>249</v>
      </c>
      <c r="BF7" s="13" t="s">
        <v>250</v>
      </c>
      <c r="BG7" s="27" t="s">
        <v>251</v>
      </c>
      <c r="BH7" s="224"/>
      <c r="BI7" s="13" t="s">
        <v>252</v>
      </c>
      <c r="BJ7" s="13" t="s">
        <v>253</v>
      </c>
      <c r="BK7" s="13" t="s">
        <v>254</v>
      </c>
      <c r="BL7" s="13" t="s">
        <v>255</v>
      </c>
      <c r="BM7" s="13" t="s">
        <v>256</v>
      </c>
      <c r="BN7" s="13" t="s">
        <v>257</v>
      </c>
      <c r="BO7" s="14" t="s">
        <v>258</v>
      </c>
      <c r="BP7" s="13" t="s">
        <v>259</v>
      </c>
      <c r="BQ7" s="13" t="s">
        <v>260</v>
      </c>
      <c r="BR7" s="13" t="s">
        <v>261</v>
      </c>
      <c r="BS7" s="13" t="s">
        <v>262</v>
      </c>
      <c r="BT7" s="13" t="s">
        <v>263</v>
      </c>
      <c r="BU7" s="224"/>
      <c r="BV7" s="13" t="s">
        <v>264</v>
      </c>
      <c r="BW7" s="13" t="s">
        <v>76</v>
      </c>
      <c r="BX7" s="14" t="s">
        <v>265</v>
      </c>
      <c r="BY7" s="13" t="s">
        <v>266</v>
      </c>
      <c r="BZ7" s="13" t="s">
        <v>267</v>
      </c>
      <c r="CA7" s="14" t="s">
        <v>268</v>
      </c>
      <c r="CB7" s="27" t="s">
        <v>269</v>
      </c>
      <c r="CC7" s="224"/>
      <c r="CD7" s="13" t="s">
        <v>270</v>
      </c>
      <c r="CE7" s="13" t="s">
        <v>271</v>
      </c>
      <c r="CF7" s="13" t="s">
        <v>272</v>
      </c>
      <c r="CG7" s="13" t="s">
        <v>273</v>
      </c>
      <c r="CH7" s="13" t="s">
        <v>274</v>
      </c>
      <c r="CI7" s="13" t="s">
        <v>275</v>
      </c>
      <c r="CJ7" s="179" t="s">
        <v>276</v>
      </c>
      <c r="CK7" s="224"/>
      <c r="CL7" s="13" t="s">
        <v>277</v>
      </c>
      <c r="CM7" s="13" t="s">
        <v>278</v>
      </c>
      <c r="CN7" s="14" t="s">
        <v>279</v>
      </c>
      <c r="CO7" s="27" t="s">
        <v>280</v>
      </c>
      <c r="CP7" s="226"/>
    </row>
    <row r="8" spans="1:94" s="18" customFormat="1" ht="53.25" customHeight="1" thickTop="1">
      <c r="A8" s="137" t="s">
        <v>281</v>
      </c>
      <c r="B8" s="182">
        <f aca="true" t="shared" si="0" ref="B8:B23">SUM(D8:AB8)+SUM(AD8:BG8)+SUM(BI8:BT8)+SUM(BV8:CB8)+SUM(CD8:CJ8)+SUM(CL8:CO8)+CP8</f>
        <v>14774</v>
      </c>
      <c r="C8" s="183">
        <f>SUM(D8:AB8)</f>
        <v>11641</v>
      </c>
      <c r="D8" s="140">
        <f aca="true" t="shared" si="1" ref="D8:BO8">SUM(D9:D23)</f>
        <v>2</v>
      </c>
      <c r="E8" s="140">
        <f t="shared" si="1"/>
        <v>52</v>
      </c>
      <c r="F8" s="140">
        <f t="shared" si="1"/>
        <v>114</v>
      </c>
      <c r="G8" s="140">
        <f>SUM(G9:G23)</f>
        <v>63</v>
      </c>
      <c r="H8" s="140">
        <f t="shared" si="1"/>
        <v>24</v>
      </c>
      <c r="I8" s="140">
        <f t="shared" si="1"/>
        <v>4979</v>
      </c>
      <c r="J8" s="140">
        <f t="shared" si="1"/>
        <v>158</v>
      </c>
      <c r="K8" s="140">
        <f t="shared" si="1"/>
        <v>1</v>
      </c>
      <c r="L8" s="140">
        <f t="shared" si="1"/>
        <v>138</v>
      </c>
      <c r="M8" s="140">
        <f t="shared" si="1"/>
        <v>311</v>
      </c>
      <c r="N8" s="140">
        <f t="shared" si="1"/>
        <v>3</v>
      </c>
      <c r="O8" s="140">
        <f t="shared" si="1"/>
        <v>5</v>
      </c>
      <c r="P8" s="140">
        <f t="shared" si="1"/>
        <v>1</v>
      </c>
      <c r="Q8" s="140">
        <f t="shared" si="1"/>
        <v>112</v>
      </c>
      <c r="R8" s="140">
        <f t="shared" si="1"/>
        <v>923</v>
      </c>
      <c r="S8" s="140">
        <f t="shared" si="1"/>
        <v>2</v>
      </c>
      <c r="T8" s="140">
        <f t="shared" si="1"/>
        <v>83</v>
      </c>
      <c r="U8" s="140">
        <f t="shared" si="1"/>
        <v>21</v>
      </c>
      <c r="V8" s="140">
        <f t="shared" si="1"/>
        <v>61</v>
      </c>
      <c r="W8" s="140">
        <f t="shared" si="1"/>
        <v>495</v>
      </c>
      <c r="X8" s="140">
        <f t="shared" si="1"/>
        <v>1973</v>
      </c>
      <c r="Y8" s="140">
        <f t="shared" si="1"/>
        <v>5</v>
      </c>
      <c r="Z8" s="140">
        <f t="shared" si="1"/>
        <v>5</v>
      </c>
      <c r="AA8" s="140">
        <f t="shared" si="1"/>
        <v>147</v>
      </c>
      <c r="AB8" s="142">
        <f t="shared" si="1"/>
        <v>1963</v>
      </c>
      <c r="AC8" s="184">
        <f>SUM(AD8:BG8)</f>
        <v>638</v>
      </c>
      <c r="AD8" s="143">
        <f t="shared" si="1"/>
        <v>2</v>
      </c>
      <c r="AE8" s="140">
        <f t="shared" si="1"/>
        <v>7</v>
      </c>
      <c r="AF8" s="140">
        <f t="shared" si="1"/>
        <v>3</v>
      </c>
      <c r="AG8" s="140">
        <f t="shared" si="1"/>
        <v>2</v>
      </c>
      <c r="AH8" s="140">
        <f t="shared" si="1"/>
        <v>3</v>
      </c>
      <c r="AI8" s="143">
        <f t="shared" si="1"/>
        <v>5</v>
      </c>
      <c r="AJ8" s="140">
        <f t="shared" si="1"/>
        <v>1</v>
      </c>
      <c r="AK8" s="140">
        <f t="shared" si="1"/>
        <v>5</v>
      </c>
      <c r="AL8" s="140">
        <f t="shared" si="1"/>
        <v>11</v>
      </c>
      <c r="AM8" s="140">
        <f t="shared" si="1"/>
        <v>8</v>
      </c>
      <c r="AN8" s="140">
        <f t="shared" si="1"/>
        <v>7</v>
      </c>
      <c r="AO8" s="140">
        <f t="shared" si="1"/>
        <v>5</v>
      </c>
      <c r="AP8" s="140">
        <f t="shared" si="1"/>
        <v>7</v>
      </c>
      <c r="AQ8" s="140">
        <f t="shared" si="1"/>
        <v>2</v>
      </c>
      <c r="AR8" s="140">
        <f t="shared" si="1"/>
        <v>1</v>
      </c>
      <c r="AS8" s="140">
        <f t="shared" si="1"/>
        <v>4</v>
      </c>
      <c r="AT8" s="140">
        <f t="shared" si="1"/>
        <v>2</v>
      </c>
      <c r="AU8" s="140">
        <f t="shared" si="1"/>
        <v>1</v>
      </c>
      <c r="AV8" s="140">
        <f t="shared" si="1"/>
        <v>1</v>
      </c>
      <c r="AW8" s="140">
        <f t="shared" si="1"/>
        <v>2</v>
      </c>
      <c r="AX8" s="140">
        <f t="shared" si="1"/>
        <v>32</v>
      </c>
      <c r="AY8" s="140">
        <f t="shared" si="1"/>
        <v>453</v>
      </c>
      <c r="AZ8" s="140">
        <f t="shared" si="1"/>
        <v>5</v>
      </c>
      <c r="BA8" s="140">
        <f t="shared" si="1"/>
        <v>2</v>
      </c>
      <c r="BB8" s="140">
        <f t="shared" si="1"/>
        <v>1</v>
      </c>
      <c r="BC8" s="140">
        <f t="shared" si="1"/>
        <v>43</v>
      </c>
      <c r="BD8" s="140">
        <f t="shared" si="1"/>
        <v>16</v>
      </c>
      <c r="BE8" s="140">
        <f t="shared" si="1"/>
        <v>3</v>
      </c>
      <c r="BF8" s="140">
        <f t="shared" si="1"/>
        <v>1</v>
      </c>
      <c r="BG8" s="142">
        <f t="shared" si="1"/>
        <v>3</v>
      </c>
      <c r="BH8" s="184">
        <f>SUM(BI8:BT8)</f>
        <v>47</v>
      </c>
      <c r="BI8" s="140">
        <f>SUM(BI9:BI23)</f>
        <v>1</v>
      </c>
      <c r="BJ8" s="140">
        <f>SUM(BJ9:BJ23)</f>
        <v>1</v>
      </c>
      <c r="BK8" s="140">
        <f t="shared" si="1"/>
        <v>11</v>
      </c>
      <c r="BL8" s="140">
        <f t="shared" si="1"/>
        <v>2</v>
      </c>
      <c r="BM8" s="140">
        <f t="shared" si="1"/>
        <v>4</v>
      </c>
      <c r="BN8" s="140">
        <f t="shared" si="1"/>
        <v>2</v>
      </c>
      <c r="BO8" s="140">
        <f t="shared" si="1"/>
        <v>2</v>
      </c>
      <c r="BP8" s="140">
        <f aca="true" t="shared" si="2" ref="BP8:CP8">SUM(BP9:BP23)</f>
        <v>1</v>
      </c>
      <c r="BQ8" s="140">
        <f t="shared" si="2"/>
        <v>2</v>
      </c>
      <c r="BR8" s="140">
        <f t="shared" si="2"/>
        <v>5</v>
      </c>
      <c r="BS8" s="140">
        <f t="shared" si="2"/>
        <v>15</v>
      </c>
      <c r="BT8" s="140">
        <f t="shared" si="2"/>
        <v>1</v>
      </c>
      <c r="BU8" s="184">
        <f>SUM(BV8:CB8)</f>
        <v>216</v>
      </c>
      <c r="BV8" s="140">
        <f t="shared" si="2"/>
        <v>21</v>
      </c>
      <c r="BW8" s="140">
        <f t="shared" si="2"/>
        <v>1</v>
      </c>
      <c r="BX8" s="140">
        <f t="shared" si="2"/>
        <v>10</v>
      </c>
      <c r="BY8" s="140">
        <f t="shared" si="2"/>
        <v>7</v>
      </c>
      <c r="BZ8" s="140">
        <f t="shared" si="2"/>
        <v>1</v>
      </c>
      <c r="CA8" s="140">
        <f t="shared" si="2"/>
        <v>2</v>
      </c>
      <c r="CB8" s="142">
        <f t="shared" si="2"/>
        <v>174</v>
      </c>
      <c r="CC8" s="185">
        <f>SUM(CD8:CJ8)</f>
        <v>2197</v>
      </c>
      <c r="CD8" s="140">
        <f t="shared" si="2"/>
        <v>4</v>
      </c>
      <c r="CE8" s="140">
        <f t="shared" si="2"/>
        <v>28</v>
      </c>
      <c r="CF8" s="140">
        <f t="shared" si="2"/>
        <v>2001</v>
      </c>
      <c r="CG8" s="140">
        <f t="shared" si="2"/>
        <v>2</v>
      </c>
      <c r="CH8" s="140">
        <f t="shared" si="2"/>
        <v>2</v>
      </c>
      <c r="CI8" s="140">
        <f t="shared" si="2"/>
        <v>116</v>
      </c>
      <c r="CJ8" s="142">
        <f t="shared" si="2"/>
        <v>44</v>
      </c>
      <c r="CK8" s="185">
        <f>SUM(CL8:CO8)</f>
        <v>30</v>
      </c>
      <c r="CL8" s="140">
        <f t="shared" si="2"/>
        <v>23</v>
      </c>
      <c r="CM8" s="140">
        <f t="shared" si="2"/>
        <v>5</v>
      </c>
      <c r="CN8" s="140">
        <f t="shared" si="2"/>
        <v>1</v>
      </c>
      <c r="CO8" s="142">
        <f t="shared" si="2"/>
        <v>1</v>
      </c>
      <c r="CP8" s="186">
        <f t="shared" si="2"/>
        <v>5</v>
      </c>
    </row>
    <row r="9" spans="1:95" s="36" customFormat="1" ht="53.25" customHeight="1">
      <c r="A9" s="145" t="s">
        <v>39</v>
      </c>
      <c r="B9" s="187">
        <f t="shared" si="0"/>
        <v>5811</v>
      </c>
      <c r="C9" s="188">
        <f>IF(SUM(D9:AB9)&gt;0,SUM(D9:AB9),"")</f>
        <v>4967</v>
      </c>
      <c r="D9" s="175">
        <v>2</v>
      </c>
      <c r="E9" s="175">
        <v>4</v>
      </c>
      <c r="F9" s="175">
        <v>40</v>
      </c>
      <c r="G9" s="175">
        <v>10</v>
      </c>
      <c r="H9" s="175">
        <v>15</v>
      </c>
      <c r="I9" s="175">
        <v>2329</v>
      </c>
      <c r="J9" s="175">
        <v>66</v>
      </c>
      <c r="K9" s="148">
        <v>0</v>
      </c>
      <c r="L9" s="175">
        <v>37</v>
      </c>
      <c r="M9" s="175">
        <v>106</v>
      </c>
      <c r="N9" s="175">
        <v>2</v>
      </c>
      <c r="O9" s="175">
        <v>3</v>
      </c>
      <c r="P9" s="175">
        <v>0</v>
      </c>
      <c r="Q9" s="175">
        <v>65</v>
      </c>
      <c r="R9" s="148">
        <v>590</v>
      </c>
      <c r="S9" s="175">
        <v>0</v>
      </c>
      <c r="T9" s="175">
        <v>68</v>
      </c>
      <c r="U9" s="175">
        <v>13</v>
      </c>
      <c r="V9" s="175">
        <v>31</v>
      </c>
      <c r="W9" s="175">
        <v>98</v>
      </c>
      <c r="X9" s="175">
        <v>690</v>
      </c>
      <c r="Y9" s="175">
        <v>1</v>
      </c>
      <c r="Z9" s="175">
        <v>3</v>
      </c>
      <c r="AA9" s="175">
        <v>45</v>
      </c>
      <c r="AB9" s="176">
        <v>749</v>
      </c>
      <c r="AC9" s="189">
        <f aca="true" t="shared" si="3" ref="AC9:AC23">IF(SUM(AD9:BG9)&gt;0,SUM(AD9:BG9),"")</f>
        <v>354</v>
      </c>
      <c r="AD9" s="175">
        <v>2</v>
      </c>
      <c r="AE9" s="175">
        <v>1</v>
      </c>
      <c r="AF9" s="175">
        <v>3</v>
      </c>
      <c r="AG9" s="175">
        <v>1</v>
      </c>
      <c r="AH9" s="175">
        <v>3</v>
      </c>
      <c r="AI9" s="175">
        <v>4</v>
      </c>
      <c r="AJ9" s="175">
        <v>0</v>
      </c>
      <c r="AK9" s="175">
        <v>3</v>
      </c>
      <c r="AL9" s="175">
        <v>4</v>
      </c>
      <c r="AM9" s="175">
        <v>2</v>
      </c>
      <c r="AN9" s="175">
        <v>7</v>
      </c>
      <c r="AO9" s="175">
        <v>2</v>
      </c>
      <c r="AP9" s="175">
        <v>2</v>
      </c>
      <c r="AQ9" s="175">
        <v>2</v>
      </c>
      <c r="AR9" s="175">
        <v>0</v>
      </c>
      <c r="AS9" s="175">
        <v>4</v>
      </c>
      <c r="AT9" s="175">
        <v>1</v>
      </c>
      <c r="AU9" s="175">
        <v>1</v>
      </c>
      <c r="AV9" s="175">
        <v>0</v>
      </c>
      <c r="AW9" s="175">
        <v>0</v>
      </c>
      <c r="AX9" s="175">
        <v>17</v>
      </c>
      <c r="AY9" s="175">
        <v>253</v>
      </c>
      <c r="AZ9" s="175">
        <v>5</v>
      </c>
      <c r="BA9" s="175">
        <v>0</v>
      </c>
      <c r="BB9" s="175">
        <v>1</v>
      </c>
      <c r="BC9" s="175">
        <v>23</v>
      </c>
      <c r="BD9" s="175">
        <v>6</v>
      </c>
      <c r="BE9" s="175">
        <v>3</v>
      </c>
      <c r="BF9" s="175">
        <v>1</v>
      </c>
      <c r="BG9" s="176">
        <v>3</v>
      </c>
      <c r="BH9" s="190">
        <f aca="true" t="shared" si="4" ref="BH9:BH23">IF(SUM(BI9:BT9)&gt;0,SUM(BI9:BT9),"")</f>
        <v>34</v>
      </c>
      <c r="BI9" s="175">
        <v>1</v>
      </c>
      <c r="BJ9" s="175">
        <v>1</v>
      </c>
      <c r="BK9" s="175">
        <v>8</v>
      </c>
      <c r="BL9" s="175">
        <v>2</v>
      </c>
      <c r="BM9" s="175">
        <v>2</v>
      </c>
      <c r="BN9" s="175">
        <v>0</v>
      </c>
      <c r="BO9" s="175">
        <v>0</v>
      </c>
      <c r="BP9" s="175">
        <v>1</v>
      </c>
      <c r="BQ9" s="175">
        <v>2</v>
      </c>
      <c r="BR9" s="175">
        <v>4</v>
      </c>
      <c r="BS9" s="175">
        <v>12</v>
      </c>
      <c r="BT9" s="175">
        <v>1</v>
      </c>
      <c r="BU9" s="190">
        <f>IF(SUM(BV9:CB9)&gt;0,SUM(BV9:CB9),"")</f>
        <v>97</v>
      </c>
      <c r="BV9" s="175">
        <v>11</v>
      </c>
      <c r="BW9" s="175">
        <v>0</v>
      </c>
      <c r="BX9" s="175">
        <v>4</v>
      </c>
      <c r="BY9" s="175">
        <v>3</v>
      </c>
      <c r="BZ9" s="175">
        <v>0</v>
      </c>
      <c r="CA9" s="175">
        <v>0</v>
      </c>
      <c r="CB9" s="176">
        <v>79</v>
      </c>
      <c r="CC9" s="190">
        <f>IF(SUM(CD9:CJ9)&gt;0,SUM(CD9:CJ9),"")</f>
        <v>339</v>
      </c>
      <c r="CD9" s="175">
        <v>1</v>
      </c>
      <c r="CE9" s="175">
        <v>5</v>
      </c>
      <c r="CF9" s="175">
        <v>258</v>
      </c>
      <c r="CG9" s="175">
        <v>0</v>
      </c>
      <c r="CH9" s="175">
        <v>2</v>
      </c>
      <c r="CI9" s="175">
        <v>54</v>
      </c>
      <c r="CJ9" s="176">
        <v>19</v>
      </c>
      <c r="CK9" s="190">
        <f>IF(SUM(CL9:CO9)&gt;0,SUM(CL9:CO9),"")</f>
        <v>19</v>
      </c>
      <c r="CL9" s="175">
        <v>13</v>
      </c>
      <c r="CM9" s="175">
        <v>4</v>
      </c>
      <c r="CN9" s="175">
        <v>1</v>
      </c>
      <c r="CO9" s="176">
        <v>1</v>
      </c>
      <c r="CP9" s="191">
        <v>1</v>
      </c>
      <c r="CQ9" s="79"/>
    </row>
    <row r="10" spans="1:94" s="36" customFormat="1" ht="53.25" customHeight="1">
      <c r="A10" s="153" t="s">
        <v>40</v>
      </c>
      <c r="B10" s="154">
        <f t="shared" si="0"/>
        <v>2877</v>
      </c>
      <c r="C10" s="192">
        <f aca="true" t="shared" si="5" ref="C10:C23">IF(SUM(D10:AB10)&gt;0,SUM(D10:AB10),"")</f>
        <v>1728</v>
      </c>
      <c r="D10" s="156">
        <v>0</v>
      </c>
      <c r="E10" s="161">
        <v>4</v>
      </c>
      <c r="F10" s="156">
        <v>12</v>
      </c>
      <c r="G10" s="156">
        <v>7</v>
      </c>
      <c r="H10" s="161">
        <v>1</v>
      </c>
      <c r="I10" s="156">
        <v>716</v>
      </c>
      <c r="J10" s="156">
        <v>24</v>
      </c>
      <c r="K10" s="161">
        <v>0</v>
      </c>
      <c r="L10" s="161">
        <v>37</v>
      </c>
      <c r="M10" s="161">
        <v>47</v>
      </c>
      <c r="N10" s="161">
        <v>1</v>
      </c>
      <c r="O10" s="161">
        <v>1</v>
      </c>
      <c r="P10" s="161">
        <v>0</v>
      </c>
      <c r="Q10" s="161">
        <v>7</v>
      </c>
      <c r="R10" s="161">
        <v>96</v>
      </c>
      <c r="S10" s="161">
        <v>0</v>
      </c>
      <c r="T10" s="161">
        <v>4</v>
      </c>
      <c r="U10" s="161">
        <v>3</v>
      </c>
      <c r="V10" s="161">
        <v>7</v>
      </c>
      <c r="W10" s="161">
        <v>43</v>
      </c>
      <c r="X10" s="161">
        <v>375</v>
      </c>
      <c r="Y10" s="161">
        <v>4</v>
      </c>
      <c r="Z10" s="161">
        <v>1</v>
      </c>
      <c r="AA10" s="161">
        <v>7</v>
      </c>
      <c r="AB10" s="162">
        <v>331</v>
      </c>
      <c r="AC10" s="193">
        <f t="shared" si="3"/>
        <v>67</v>
      </c>
      <c r="AD10" s="156">
        <v>0</v>
      </c>
      <c r="AE10" s="156">
        <v>0</v>
      </c>
      <c r="AF10" s="156">
        <v>0</v>
      </c>
      <c r="AG10" s="156">
        <v>0</v>
      </c>
      <c r="AH10" s="156">
        <v>0</v>
      </c>
      <c r="AI10" s="156">
        <v>0</v>
      </c>
      <c r="AJ10" s="161">
        <v>0</v>
      </c>
      <c r="AK10" s="156">
        <v>1</v>
      </c>
      <c r="AL10" s="156">
        <v>1</v>
      </c>
      <c r="AM10" s="156">
        <v>0</v>
      </c>
      <c r="AN10" s="156">
        <v>0</v>
      </c>
      <c r="AO10" s="161">
        <v>1</v>
      </c>
      <c r="AP10" s="161">
        <v>2</v>
      </c>
      <c r="AQ10" s="161">
        <v>0</v>
      </c>
      <c r="AR10" s="161">
        <v>0</v>
      </c>
      <c r="AS10" s="161">
        <v>0</v>
      </c>
      <c r="AT10" s="161">
        <v>0</v>
      </c>
      <c r="AU10" s="161">
        <v>0</v>
      </c>
      <c r="AV10" s="161">
        <v>1</v>
      </c>
      <c r="AW10" s="161">
        <v>2</v>
      </c>
      <c r="AX10" s="161">
        <v>10</v>
      </c>
      <c r="AY10" s="161">
        <v>38</v>
      </c>
      <c r="AZ10" s="161">
        <v>0</v>
      </c>
      <c r="BA10" s="161">
        <v>0</v>
      </c>
      <c r="BB10" s="161">
        <v>0</v>
      </c>
      <c r="BC10" s="161">
        <v>8</v>
      </c>
      <c r="BD10" s="161">
        <v>3</v>
      </c>
      <c r="BE10" s="161">
        <v>0</v>
      </c>
      <c r="BF10" s="161">
        <v>0</v>
      </c>
      <c r="BG10" s="162">
        <v>0</v>
      </c>
      <c r="BH10" s="194">
        <f t="shared" si="4"/>
      </c>
      <c r="BI10" s="161"/>
      <c r="BJ10" s="156"/>
      <c r="BK10" s="156"/>
      <c r="BL10" s="156"/>
      <c r="BM10" s="156"/>
      <c r="BN10" s="161"/>
      <c r="BO10" s="161"/>
      <c r="BP10" s="161"/>
      <c r="BQ10" s="161"/>
      <c r="BR10" s="161"/>
      <c r="BS10" s="156"/>
      <c r="BT10" s="161"/>
      <c r="BU10" s="194">
        <f aca="true" t="shared" si="6" ref="BU10:BU23">IF(SUM(BV10:CB10)&gt;0,SUM(BV10:CB10),"")</f>
        <v>34</v>
      </c>
      <c r="BV10" s="156">
        <v>4</v>
      </c>
      <c r="BW10" s="156">
        <v>0</v>
      </c>
      <c r="BX10" s="161">
        <v>5</v>
      </c>
      <c r="BY10" s="161">
        <v>0</v>
      </c>
      <c r="BZ10" s="161">
        <v>1</v>
      </c>
      <c r="CA10" s="161">
        <v>1</v>
      </c>
      <c r="CB10" s="162">
        <v>23</v>
      </c>
      <c r="CC10" s="194">
        <f aca="true" t="shared" si="7" ref="CC10:CC23">IF(SUM(CD10:CJ10)&gt;0,SUM(CD10:CJ10),"")</f>
        <v>1043</v>
      </c>
      <c r="CD10" s="156">
        <v>0</v>
      </c>
      <c r="CE10" s="156">
        <v>19</v>
      </c>
      <c r="CF10" s="156">
        <v>1007</v>
      </c>
      <c r="CG10" s="156">
        <v>0</v>
      </c>
      <c r="CH10" s="156">
        <v>0</v>
      </c>
      <c r="CI10" s="161">
        <v>7</v>
      </c>
      <c r="CJ10" s="162">
        <v>10</v>
      </c>
      <c r="CK10" s="194">
        <f aca="true" t="shared" si="8" ref="CK10:CK23">IF(SUM(CL10:CO10)&gt;0,SUM(CL10:CO10),"")</f>
        <v>5</v>
      </c>
      <c r="CL10" s="156">
        <v>5</v>
      </c>
      <c r="CM10" s="161">
        <v>0</v>
      </c>
      <c r="CN10" s="161">
        <v>0</v>
      </c>
      <c r="CO10" s="162">
        <v>0</v>
      </c>
      <c r="CP10" s="195">
        <v>0</v>
      </c>
    </row>
    <row r="11" spans="1:94" s="36" customFormat="1" ht="53.25" customHeight="1">
      <c r="A11" s="153" t="s">
        <v>41</v>
      </c>
      <c r="B11" s="154">
        <f t="shared" si="0"/>
        <v>376</v>
      </c>
      <c r="C11" s="192">
        <f t="shared" si="5"/>
        <v>353</v>
      </c>
      <c r="D11" s="161"/>
      <c r="E11" s="161"/>
      <c r="F11" s="161"/>
      <c r="G11" s="161"/>
      <c r="H11" s="161"/>
      <c r="I11" s="161">
        <v>157</v>
      </c>
      <c r="J11" s="161">
        <v>3</v>
      </c>
      <c r="K11" s="161"/>
      <c r="L11" s="161">
        <v>6</v>
      </c>
      <c r="M11" s="161">
        <v>31</v>
      </c>
      <c r="N11" s="161"/>
      <c r="O11" s="161">
        <v>1</v>
      </c>
      <c r="P11" s="161">
        <v>1</v>
      </c>
      <c r="Q11" s="161">
        <v>5</v>
      </c>
      <c r="R11" s="161">
        <v>21</v>
      </c>
      <c r="S11" s="161">
        <v>2</v>
      </c>
      <c r="T11" s="161">
        <v>2</v>
      </c>
      <c r="U11" s="161"/>
      <c r="V11" s="161">
        <v>1</v>
      </c>
      <c r="W11" s="161">
        <v>2</v>
      </c>
      <c r="X11" s="161">
        <v>48</v>
      </c>
      <c r="Y11" s="161"/>
      <c r="Z11" s="161"/>
      <c r="AA11" s="161">
        <v>24</v>
      </c>
      <c r="AB11" s="162">
        <v>49</v>
      </c>
      <c r="AC11" s="193">
        <f t="shared" si="3"/>
        <v>3</v>
      </c>
      <c r="AD11" s="161"/>
      <c r="AE11" s="161"/>
      <c r="AF11" s="161"/>
      <c r="AG11" s="161"/>
      <c r="AH11" s="161"/>
      <c r="AI11" s="161"/>
      <c r="AJ11" s="161"/>
      <c r="AK11" s="161"/>
      <c r="AL11" s="161"/>
      <c r="AM11" s="161"/>
      <c r="AN11" s="161"/>
      <c r="AO11" s="161"/>
      <c r="AP11" s="161"/>
      <c r="AQ11" s="161"/>
      <c r="AR11" s="161"/>
      <c r="AS11" s="161"/>
      <c r="AT11" s="161"/>
      <c r="AU11" s="161"/>
      <c r="AV11" s="161"/>
      <c r="AW11" s="161"/>
      <c r="AX11" s="161">
        <v>1</v>
      </c>
      <c r="AY11" s="161"/>
      <c r="AZ11" s="161"/>
      <c r="BA11" s="161">
        <v>1</v>
      </c>
      <c r="BB11" s="161"/>
      <c r="BC11" s="161">
        <v>1</v>
      </c>
      <c r="BD11" s="161"/>
      <c r="BE11" s="161"/>
      <c r="BF11" s="161"/>
      <c r="BG11" s="162"/>
      <c r="BH11" s="194">
        <f t="shared" si="4"/>
        <v>1</v>
      </c>
      <c r="BI11" s="161"/>
      <c r="BJ11" s="161"/>
      <c r="BK11" s="161"/>
      <c r="BL11" s="161"/>
      <c r="BM11" s="161"/>
      <c r="BN11" s="161"/>
      <c r="BO11" s="161"/>
      <c r="BP11" s="161"/>
      <c r="BQ11" s="161"/>
      <c r="BR11" s="161">
        <v>1</v>
      </c>
      <c r="BS11" s="161"/>
      <c r="BT11" s="161"/>
      <c r="BU11" s="194">
        <f t="shared" si="6"/>
        <v>7</v>
      </c>
      <c r="BV11" s="161"/>
      <c r="BW11" s="161"/>
      <c r="BX11" s="161"/>
      <c r="BY11" s="161"/>
      <c r="BZ11" s="161"/>
      <c r="CA11" s="161"/>
      <c r="CB11" s="162">
        <v>7</v>
      </c>
      <c r="CC11" s="194">
        <f t="shared" si="7"/>
        <v>12</v>
      </c>
      <c r="CD11" s="161"/>
      <c r="CE11" s="161"/>
      <c r="CF11" s="161">
        <v>12</v>
      </c>
      <c r="CG11" s="161"/>
      <c r="CH11" s="161"/>
      <c r="CI11" s="161"/>
      <c r="CJ11" s="162"/>
      <c r="CK11" s="194">
        <f t="shared" si="8"/>
      </c>
      <c r="CL11" s="161"/>
      <c r="CM11" s="161"/>
      <c r="CN11" s="161"/>
      <c r="CO11" s="162"/>
      <c r="CP11" s="195"/>
    </row>
    <row r="12" spans="1:94" s="36" customFormat="1" ht="53.25" customHeight="1">
      <c r="A12" s="153" t="s">
        <v>42</v>
      </c>
      <c r="B12" s="154">
        <f t="shared" si="0"/>
        <v>436</v>
      </c>
      <c r="C12" s="192">
        <f t="shared" si="5"/>
        <v>386</v>
      </c>
      <c r="D12" s="161"/>
      <c r="E12" s="161">
        <v>7</v>
      </c>
      <c r="F12" s="161"/>
      <c r="G12" s="161">
        <v>1</v>
      </c>
      <c r="H12" s="161"/>
      <c r="I12" s="161">
        <v>122</v>
      </c>
      <c r="J12" s="161">
        <v>4</v>
      </c>
      <c r="K12" s="161"/>
      <c r="L12" s="161"/>
      <c r="M12" s="161">
        <v>26</v>
      </c>
      <c r="N12" s="161"/>
      <c r="O12" s="161"/>
      <c r="P12" s="161"/>
      <c r="Q12" s="161">
        <v>2</v>
      </c>
      <c r="R12" s="161">
        <v>9</v>
      </c>
      <c r="S12" s="161"/>
      <c r="T12" s="161"/>
      <c r="U12" s="161"/>
      <c r="V12" s="161">
        <v>1</v>
      </c>
      <c r="W12" s="161"/>
      <c r="X12" s="161">
        <v>58</v>
      </c>
      <c r="Y12" s="161"/>
      <c r="Z12" s="161"/>
      <c r="AA12" s="161">
        <v>6</v>
      </c>
      <c r="AB12" s="162">
        <v>150</v>
      </c>
      <c r="AC12" s="193">
        <f t="shared" si="3"/>
        <v>5</v>
      </c>
      <c r="AD12" s="161"/>
      <c r="AE12" s="161"/>
      <c r="AF12" s="161"/>
      <c r="AG12" s="161"/>
      <c r="AH12" s="161"/>
      <c r="AI12" s="161"/>
      <c r="AJ12" s="161"/>
      <c r="AK12" s="161"/>
      <c r="AL12" s="161"/>
      <c r="AM12" s="161"/>
      <c r="AN12" s="161"/>
      <c r="AO12" s="161"/>
      <c r="AP12" s="161"/>
      <c r="AQ12" s="161"/>
      <c r="AR12" s="161"/>
      <c r="AS12" s="161"/>
      <c r="AT12" s="161"/>
      <c r="AU12" s="161"/>
      <c r="AV12" s="161"/>
      <c r="AW12" s="161"/>
      <c r="AX12" s="161"/>
      <c r="AY12" s="161">
        <v>3</v>
      </c>
      <c r="AZ12" s="161"/>
      <c r="BA12" s="161"/>
      <c r="BB12" s="161"/>
      <c r="BC12" s="161">
        <v>2</v>
      </c>
      <c r="BD12" s="161"/>
      <c r="BE12" s="161"/>
      <c r="BF12" s="161"/>
      <c r="BG12" s="162"/>
      <c r="BH12" s="194">
        <f t="shared" si="4"/>
      </c>
      <c r="BI12" s="161"/>
      <c r="BJ12" s="161"/>
      <c r="BK12" s="161"/>
      <c r="BL12" s="161"/>
      <c r="BM12" s="161"/>
      <c r="BN12" s="161"/>
      <c r="BO12" s="161"/>
      <c r="BP12" s="161"/>
      <c r="BQ12" s="161"/>
      <c r="BR12" s="161"/>
      <c r="BS12" s="161"/>
      <c r="BT12" s="161"/>
      <c r="BU12" s="194">
        <f t="shared" si="6"/>
        <v>6</v>
      </c>
      <c r="BV12" s="161">
        <v>1</v>
      </c>
      <c r="BW12" s="161"/>
      <c r="BX12" s="161"/>
      <c r="BY12" s="161"/>
      <c r="BZ12" s="161"/>
      <c r="CA12" s="161"/>
      <c r="CB12" s="162">
        <v>5</v>
      </c>
      <c r="CC12" s="194">
        <f t="shared" si="7"/>
        <v>39</v>
      </c>
      <c r="CD12" s="161"/>
      <c r="CE12" s="161"/>
      <c r="CF12" s="161">
        <v>38</v>
      </c>
      <c r="CG12" s="161"/>
      <c r="CH12" s="161"/>
      <c r="CI12" s="161"/>
      <c r="CJ12" s="162">
        <v>1</v>
      </c>
      <c r="CK12" s="194">
        <f t="shared" si="8"/>
      </c>
      <c r="CL12" s="161"/>
      <c r="CM12" s="161"/>
      <c r="CN12" s="161"/>
      <c r="CO12" s="162"/>
      <c r="CP12" s="195"/>
    </row>
    <row r="13" spans="1:94" s="36" customFormat="1" ht="53.25" customHeight="1">
      <c r="A13" s="153" t="s">
        <v>43</v>
      </c>
      <c r="B13" s="154">
        <f t="shared" si="0"/>
        <v>305</v>
      </c>
      <c r="C13" s="192">
        <f t="shared" si="5"/>
        <v>277</v>
      </c>
      <c r="D13" s="161"/>
      <c r="E13" s="161"/>
      <c r="F13" s="161"/>
      <c r="G13" s="161"/>
      <c r="H13" s="161">
        <v>1</v>
      </c>
      <c r="I13" s="161">
        <v>118</v>
      </c>
      <c r="J13" s="161">
        <v>1</v>
      </c>
      <c r="K13" s="161">
        <v>1</v>
      </c>
      <c r="L13" s="161"/>
      <c r="M13" s="161">
        <v>1</v>
      </c>
      <c r="N13" s="161"/>
      <c r="O13" s="161"/>
      <c r="P13" s="161"/>
      <c r="Q13" s="161">
        <v>9</v>
      </c>
      <c r="R13" s="161">
        <v>16</v>
      </c>
      <c r="S13" s="161"/>
      <c r="T13" s="161"/>
      <c r="U13" s="161"/>
      <c r="V13" s="161"/>
      <c r="W13" s="161"/>
      <c r="X13" s="161">
        <v>19</v>
      </c>
      <c r="Y13" s="161"/>
      <c r="Z13" s="161"/>
      <c r="AA13" s="161">
        <v>11</v>
      </c>
      <c r="AB13" s="162">
        <v>100</v>
      </c>
      <c r="AC13" s="193">
        <f t="shared" si="3"/>
        <v>5</v>
      </c>
      <c r="AD13" s="161"/>
      <c r="AE13" s="161"/>
      <c r="AF13" s="161"/>
      <c r="AG13" s="161"/>
      <c r="AH13" s="161"/>
      <c r="AI13" s="161"/>
      <c r="AJ13" s="161"/>
      <c r="AK13" s="161"/>
      <c r="AL13" s="161"/>
      <c r="AM13" s="161">
        <v>1</v>
      </c>
      <c r="AN13" s="161"/>
      <c r="AO13" s="161"/>
      <c r="AP13" s="161">
        <v>2</v>
      </c>
      <c r="AQ13" s="161"/>
      <c r="AR13" s="161"/>
      <c r="AS13" s="161"/>
      <c r="AT13" s="161"/>
      <c r="AU13" s="161"/>
      <c r="AV13" s="161"/>
      <c r="AW13" s="161"/>
      <c r="AX13" s="161"/>
      <c r="AY13" s="161">
        <v>2</v>
      </c>
      <c r="AZ13" s="161"/>
      <c r="BA13" s="161"/>
      <c r="BB13" s="161"/>
      <c r="BC13" s="161"/>
      <c r="BD13" s="161"/>
      <c r="BE13" s="161"/>
      <c r="BF13" s="161"/>
      <c r="BG13" s="162"/>
      <c r="BH13" s="194">
        <f t="shared" si="4"/>
      </c>
      <c r="BI13" s="161"/>
      <c r="BJ13" s="161"/>
      <c r="BK13" s="161"/>
      <c r="BL13" s="161"/>
      <c r="BM13" s="161"/>
      <c r="BN13" s="161"/>
      <c r="BO13" s="161"/>
      <c r="BP13" s="161"/>
      <c r="BQ13" s="161"/>
      <c r="BR13" s="161"/>
      <c r="BS13" s="161"/>
      <c r="BT13" s="161"/>
      <c r="BU13" s="194">
        <f t="shared" si="6"/>
        <v>6</v>
      </c>
      <c r="BV13" s="161"/>
      <c r="BW13" s="161"/>
      <c r="BX13" s="161"/>
      <c r="BY13" s="161"/>
      <c r="BZ13" s="161"/>
      <c r="CA13" s="161"/>
      <c r="CB13" s="162">
        <v>6</v>
      </c>
      <c r="CC13" s="194">
        <f t="shared" si="7"/>
        <v>16</v>
      </c>
      <c r="CD13" s="161">
        <v>1</v>
      </c>
      <c r="CE13" s="161"/>
      <c r="CF13" s="161">
        <v>12</v>
      </c>
      <c r="CG13" s="161"/>
      <c r="CH13" s="161"/>
      <c r="CI13" s="161">
        <v>3</v>
      </c>
      <c r="CJ13" s="162"/>
      <c r="CK13" s="194">
        <f t="shared" si="8"/>
        <v>1</v>
      </c>
      <c r="CL13" s="161">
        <v>1</v>
      </c>
      <c r="CM13" s="161"/>
      <c r="CN13" s="161"/>
      <c r="CO13" s="162"/>
      <c r="CP13" s="195"/>
    </row>
    <row r="14" spans="1:94" s="36" customFormat="1" ht="53.25" customHeight="1">
      <c r="A14" s="153" t="s">
        <v>44</v>
      </c>
      <c r="B14" s="154">
        <f t="shared" si="0"/>
        <v>354</v>
      </c>
      <c r="C14" s="192">
        <f t="shared" si="5"/>
        <v>312</v>
      </c>
      <c r="D14" s="161"/>
      <c r="E14" s="161">
        <v>7</v>
      </c>
      <c r="F14" s="161"/>
      <c r="G14" s="161"/>
      <c r="H14" s="161"/>
      <c r="I14" s="161">
        <v>143</v>
      </c>
      <c r="J14" s="161">
        <v>23</v>
      </c>
      <c r="K14" s="161"/>
      <c r="L14" s="161"/>
      <c r="M14" s="161">
        <v>10</v>
      </c>
      <c r="N14" s="161"/>
      <c r="O14" s="161"/>
      <c r="P14" s="161"/>
      <c r="Q14" s="161">
        <v>4</v>
      </c>
      <c r="R14" s="161">
        <v>14</v>
      </c>
      <c r="S14" s="161"/>
      <c r="T14" s="161">
        <v>4</v>
      </c>
      <c r="U14" s="161"/>
      <c r="V14" s="161">
        <v>1</v>
      </c>
      <c r="W14" s="161"/>
      <c r="X14" s="161">
        <v>65</v>
      </c>
      <c r="Y14" s="161"/>
      <c r="Z14" s="161">
        <v>1</v>
      </c>
      <c r="AA14" s="161">
        <v>20</v>
      </c>
      <c r="AB14" s="162">
        <v>20</v>
      </c>
      <c r="AC14" s="193">
        <f t="shared" si="3"/>
        <v>2</v>
      </c>
      <c r="AD14" s="161"/>
      <c r="AE14" s="161"/>
      <c r="AF14" s="161"/>
      <c r="AG14" s="161"/>
      <c r="AH14" s="161"/>
      <c r="AI14" s="161"/>
      <c r="AJ14" s="161"/>
      <c r="AK14" s="161"/>
      <c r="AL14" s="161"/>
      <c r="AM14" s="161">
        <v>1</v>
      </c>
      <c r="AN14" s="161"/>
      <c r="AO14" s="161"/>
      <c r="AP14" s="161"/>
      <c r="AQ14" s="161"/>
      <c r="AR14" s="161"/>
      <c r="AS14" s="161"/>
      <c r="AT14" s="161"/>
      <c r="AU14" s="161"/>
      <c r="AV14" s="161"/>
      <c r="AW14" s="161"/>
      <c r="AX14" s="161">
        <v>1</v>
      </c>
      <c r="AY14" s="161"/>
      <c r="AZ14" s="161"/>
      <c r="BA14" s="161"/>
      <c r="BB14" s="161"/>
      <c r="BC14" s="161"/>
      <c r="BD14" s="161"/>
      <c r="BE14" s="161"/>
      <c r="BF14" s="161"/>
      <c r="BG14" s="162"/>
      <c r="BH14" s="194">
        <f t="shared" si="4"/>
        <v>2</v>
      </c>
      <c r="BI14" s="161"/>
      <c r="BJ14" s="161"/>
      <c r="BK14" s="161"/>
      <c r="BL14" s="161"/>
      <c r="BM14" s="161">
        <v>1</v>
      </c>
      <c r="BN14" s="161">
        <v>1</v>
      </c>
      <c r="BO14" s="161"/>
      <c r="BP14" s="161"/>
      <c r="BQ14" s="161"/>
      <c r="BR14" s="161"/>
      <c r="BS14" s="161"/>
      <c r="BT14" s="161"/>
      <c r="BU14" s="194">
        <f t="shared" si="6"/>
        <v>11</v>
      </c>
      <c r="BV14" s="161">
        <v>1</v>
      </c>
      <c r="BW14" s="161"/>
      <c r="BX14" s="161"/>
      <c r="BY14" s="161"/>
      <c r="BZ14" s="161"/>
      <c r="CA14" s="161"/>
      <c r="CB14" s="162">
        <v>10</v>
      </c>
      <c r="CC14" s="194">
        <f t="shared" si="7"/>
        <v>27</v>
      </c>
      <c r="CD14" s="161"/>
      <c r="CE14" s="161"/>
      <c r="CF14" s="161">
        <v>23</v>
      </c>
      <c r="CG14" s="161"/>
      <c r="CH14" s="161"/>
      <c r="CI14" s="161">
        <v>2</v>
      </c>
      <c r="CJ14" s="162">
        <v>2</v>
      </c>
      <c r="CK14" s="194">
        <f t="shared" si="8"/>
      </c>
      <c r="CL14" s="161"/>
      <c r="CM14" s="161"/>
      <c r="CN14" s="161"/>
      <c r="CO14" s="162"/>
      <c r="CP14" s="195"/>
    </row>
    <row r="15" spans="1:94" s="36" customFormat="1" ht="53.25" customHeight="1">
      <c r="A15" s="153" t="s">
        <v>282</v>
      </c>
      <c r="B15" s="154">
        <f t="shared" si="0"/>
        <v>589</v>
      </c>
      <c r="C15" s="192">
        <f t="shared" si="5"/>
        <v>497</v>
      </c>
      <c r="D15" s="161"/>
      <c r="E15" s="161">
        <v>13</v>
      </c>
      <c r="F15" s="161"/>
      <c r="G15" s="161">
        <v>8</v>
      </c>
      <c r="H15" s="161"/>
      <c r="I15" s="161">
        <v>220</v>
      </c>
      <c r="J15" s="161">
        <v>11</v>
      </c>
      <c r="K15" s="161"/>
      <c r="L15" s="161">
        <v>6</v>
      </c>
      <c r="M15" s="161">
        <v>15</v>
      </c>
      <c r="N15" s="161"/>
      <c r="O15" s="161"/>
      <c r="P15" s="161"/>
      <c r="Q15" s="161"/>
      <c r="R15" s="161">
        <v>22</v>
      </c>
      <c r="S15" s="161"/>
      <c r="T15" s="161">
        <v>1</v>
      </c>
      <c r="U15" s="161"/>
      <c r="V15" s="161">
        <v>1</v>
      </c>
      <c r="W15" s="161"/>
      <c r="X15" s="161">
        <v>89</v>
      </c>
      <c r="Y15" s="161"/>
      <c r="Z15" s="161"/>
      <c r="AA15" s="161"/>
      <c r="AB15" s="162">
        <v>111</v>
      </c>
      <c r="AC15" s="193">
        <f t="shared" si="3"/>
        <v>9</v>
      </c>
      <c r="AD15" s="161"/>
      <c r="AE15" s="161">
        <v>6</v>
      </c>
      <c r="AF15" s="161"/>
      <c r="AG15" s="161"/>
      <c r="AH15" s="161"/>
      <c r="AI15" s="161"/>
      <c r="AJ15" s="161"/>
      <c r="AK15" s="161"/>
      <c r="AL15" s="161">
        <v>1</v>
      </c>
      <c r="AM15" s="161"/>
      <c r="AN15" s="161"/>
      <c r="AO15" s="161"/>
      <c r="AP15" s="161"/>
      <c r="AQ15" s="161"/>
      <c r="AR15" s="161"/>
      <c r="AS15" s="161"/>
      <c r="AT15" s="161">
        <v>1</v>
      </c>
      <c r="AU15" s="161"/>
      <c r="AV15" s="161"/>
      <c r="AW15" s="161"/>
      <c r="AX15" s="161"/>
      <c r="AY15" s="161">
        <v>1</v>
      </c>
      <c r="AZ15" s="161"/>
      <c r="BA15" s="161"/>
      <c r="BB15" s="161"/>
      <c r="BC15" s="161"/>
      <c r="BD15" s="161"/>
      <c r="BE15" s="161"/>
      <c r="BF15" s="161"/>
      <c r="BG15" s="162"/>
      <c r="BH15" s="194">
        <f t="shared" si="4"/>
      </c>
      <c r="BI15" s="161"/>
      <c r="BJ15" s="161"/>
      <c r="BK15" s="161"/>
      <c r="BL15" s="161"/>
      <c r="BM15" s="161"/>
      <c r="BN15" s="161"/>
      <c r="BO15" s="161"/>
      <c r="BP15" s="161"/>
      <c r="BQ15" s="161"/>
      <c r="BR15" s="161"/>
      <c r="BS15" s="161"/>
      <c r="BT15" s="161"/>
      <c r="BU15" s="194">
        <f t="shared" si="6"/>
        <v>11</v>
      </c>
      <c r="BV15" s="161"/>
      <c r="BW15" s="161"/>
      <c r="BX15" s="161">
        <v>1</v>
      </c>
      <c r="BY15" s="161"/>
      <c r="BZ15" s="161"/>
      <c r="CA15" s="161"/>
      <c r="CB15" s="162">
        <v>10</v>
      </c>
      <c r="CC15" s="194">
        <f t="shared" si="7"/>
        <v>72</v>
      </c>
      <c r="CD15" s="161"/>
      <c r="CE15" s="161">
        <v>3</v>
      </c>
      <c r="CF15" s="161">
        <v>68</v>
      </c>
      <c r="CG15" s="161"/>
      <c r="CH15" s="161"/>
      <c r="CI15" s="161">
        <v>1</v>
      </c>
      <c r="CJ15" s="162"/>
      <c r="CK15" s="194">
        <f t="shared" si="8"/>
      </c>
      <c r="CL15" s="161"/>
      <c r="CM15" s="161"/>
      <c r="CN15" s="161"/>
      <c r="CO15" s="162"/>
      <c r="CP15" s="195"/>
    </row>
    <row r="16" spans="1:94" s="36" customFormat="1" ht="53.25" customHeight="1">
      <c r="A16" s="153" t="s">
        <v>45</v>
      </c>
      <c r="B16" s="154">
        <f t="shared" si="0"/>
        <v>378</v>
      </c>
      <c r="C16" s="192">
        <f t="shared" si="5"/>
        <v>304</v>
      </c>
      <c r="D16" s="161"/>
      <c r="E16" s="161">
        <v>10</v>
      </c>
      <c r="F16" s="161"/>
      <c r="G16" s="161">
        <v>4</v>
      </c>
      <c r="H16" s="161"/>
      <c r="I16" s="161">
        <v>178</v>
      </c>
      <c r="J16" s="161">
        <v>1</v>
      </c>
      <c r="K16" s="161"/>
      <c r="L16" s="161"/>
      <c r="M16" s="161">
        <v>10</v>
      </c>
      <c r="N16" s="161"/>
      <c r="O16" s="161"/>
      <c r="P16" s="161"/>
      <c r="Q16" s="161">
        <v>0</v>
      </c>
      <c r="R16" s="161">
        <v>9</v>
      </c>
      <c r="S16" s="161"/>
      <c r="T16" s="161"/>
      <c r="U16" s="161"/>
      <c r="V16" s="161"/>
      <c r="W16" s="161"/>
      <c r="X16" s="161">
        <v>19</v>
      </c>
      <c r="Y16" s="161"/>
      <c r="Z16" s="161"/>
      <c r="AA16" s="161"/>
      <c r="AB16" s="162">
        <v>73</v>
      </c>
      <c r="AC16" s="193">
        <f t="shared" si="3"/>
        <v>3</v>
      </c>
      <c r="AD16" s="161"/>
      <c r="AE16" s="161"/>
      <c r="AF16" s="161"/>
      <c r="AG16" s="161"/>
      <c r="AH16" s="161"/>
      <c r="AI16" s="161"/>
      <c r="AJ16" s="161">
        <v>1</v>
      </c>
      <c r="AK16" s="161"/>
      <c r="AL16" s="161"/>
      <c r="AM16" s="161"/>
      <c r="AN16" s="161"/>
      <c r="AO16" s="161">
        <v>1</v>
      </c>
      <c r="AP16" s="161"/>
      <c r="AQ16" s="161"/>
      <c r="AR16" s="161"/>
      <c r="AS16" s="161"/>
      <c r="AT16" s="161"/>
      <c r="AU16" s="161"/>
      <c r="AV16" s="161"/>
      <c r="AW16" s="161"/>
      <c r="AX16" s="161"/>
      <c r="AY16" s="161"/>
      <c r="AZ16" s="161"/>
      <c r="BA16" s="161"/>
      <c r="BB16" s="161"/>
      <c r="BC16" s="161">
        <v>1</v>
      </c>
      <c r="BD16" s="161"/>
      <c r="BE16" s="161"/>
      <c r="BF16" s="161"/>
      <c r="BG16" s="162"/>
      <c r="BH16" s="194">
        <f t="shared" si="4"/>
        <v>1</v>
      </c>
      <c r="BI16" s="161"/>
      <c r="BJ16" s="161"/>
      <c r="BK16" s="161"/>
      <c r="BL16" s="161"/>
      <c r="BM16" s="161"/>
      <c r="BN16" s="161"/>
      <c r="BO16" s="161">
        <v>1</v>
      </c>
      <c r="BP16" s="161"/>
      <c r="BQ16" s="161"/>
      <c r="BR16" s="161"/>
      <c r="BS16" s="161"/>
      <c r="BT16" s="161"/>
      <c r="BU16" s="194">
        <f t="shared" si="6"/>
        <v>2</v>
      </c>
      <c r="BV16" s="161"/>
      <c r="BW16" s="161"/>
      <c r="BX16" s="161"/>
      <c r="BY16" s="161"/>
      <c r="BZ16" s="161"/>
      <c r="CA16" s="161"/>
      <c r="CB16" s="162">
        <v>2</v>
      </c>
      <c r="CC16" s="194">
        <f t="shared" si="7"/>
        <v>68</v>
      </c>
      <c r="CD16" s="161">
        <v>1</v>
      </c>
      <c r="CE16" s="161"/>
      <c r="CF16" s="161">
        <v>67</v>
      </c>
      <c r="CG16" s="161"/>
      <c r="CH16" s="161"/>
      <c r="CI16" s="161"/>
      <c r="CJ16" s="162"/>
      <c r="CK16" s="194">
        <f t="shared" si="8"/>
      </c>
      <c r="CL16" s="161"/>
      <c r="CM16" s="161"/>
      <c r="CN16" s="161"/>
      <c r="CO16" s="162"/>
      <c r="CP16" s="195"/>
    </row>
    <row r="17" spans="1:94" s="36" customFormat="1" ht="53.25" customHeight="1">
      <c r="A17" s="153" t="s">
        <v>55</v>
      </c>
      <c r="B17" s="154">
        <f t="shared" si="0"/>
        <v>719</v>
      </c>
      <c r="C17" s="192">
        <f t="shared" si="5"/>
        <v>623</v>
      </c>
      <c r="D17" s="161"/>
      <c r="E17" s="161">
        <v>5</v>
      </c>
      <c r="F17" s="161"/>
      <c r="G17" s="161">
        <v>13</v>
      </c>
      <c r="H17" s="161"/>
      <c r="I17" s="161">
        <v>335</v>
      </c>
      <c r="J17" s="161">
        <v>6</v>
      </c>
      <c r="K17" s="161"/>
      <c r="L17" s="161">
        <v>3</v>
      </c>
      <c r="M17" s="161">
        <v>18</v>
      </c>
      <c r="N17" s="161"/>
      <c r="O17" s="161"/>
      <c r="P17" s="161"/>
      <c r="Q17" s="161">
        <v>2</v>
      </c>
      <c r="R17" s="161">
        <v>13</v>
      </c>
      <c r="S17" s="161"/>
      <c r="T17" s="161">
        <v>1</v>
      </c>
      <c r="U17" s="161"/>
      <c r="V17" s="161">
        <v>2</v>
      </c>
      <c r="W17" s="161"/>
      <c r="X17" s="161">
        <v>135</v>
      </c>
      <c r="Y17" s="161"/>
      <c r="Z17" s="161"/>
      <c r="AA17" s="161">
        <v>8</v>
      </c>
      <c r="AB17" s="162">
        <v>82</v>
      </c>
      <c r="AC17" s="193">
        <f t="shared" si="3"/>
        <v>8</v>
      </c>
      <c r="AD17" s="161"/>
      <c r="AE17" s="161"/>
      <c r="AF17" s="161"/>
      <c r="AG17" s="161">
        <v>1</v>
      </c>
      <c r="AH17" s="161"/>
      <c r="AI17" s="161"/>
      <c r="AJ17" s="161"/>
      <c r="AK17" s="161"/>
      <c r="AL17" s="161">
        <v>1</v>
      </c>
      <c r="AM17" s="161">
        <v>2</v>
      </c>
      <c r="AN17" s="161"/>
      <c r="AO17" s="161">
        <v>1</v>
      </c>
      <c r="AP17" s="161"/>
      <c r="AQ17" s="161"/>
      <c r="AR17" s="161"/>
      <c r="AS17" s="161"/>
      <c r="AT17" s="161"/>
      <c r="AU17" s="161"/>
      <c r="AV17" s="161"/>
      <c r="AW17" s="161"/>
      <c r="AX17" s="161"/>
      <c r="AY17" s="161">
        <v>2</v>
      </c>
      <c r="AZ17" s="161"/>
      <c r="BA17" s="161"/>
      <c r="BB17" s="161"/>
      <c r="BC17" s="161">
        <v>1</v>
      </c>
      <c r="BD17" s="161"/>
      <c r="BE17" s="161"/>
      <c r="BF17" s="161"/>
      <c r="BG17" s="162"/>
      <c r="BH17" s="194">
        <f t="shared" si="4"/>
      </c>
      <c r="BI17" s="161"/>
      <c r="BJ17" s="161"/>
      <c r="BK17" s="161"/>
      <c r="BL17" s="161"/>
      <c r="BM17" s="161"/>
      <c r="BN17" s="161"/>
      <c r="BO17" s="161"/>
      <c r="BP17" s="161"/>
      <c r="BQ17" s="161"/>
      <c r="BR17" s="161"/>
      <c r="BS17" s="161"/>
      <c r="BT17" s="161"/>
      <c r="BU17" s="194">
        <f t="shared" si="6"/>
        <v>12</v>
      </c>
      <c r="BV17" s="161"/>
      <c r="BW17" s="161"/>
      <c r="BX17" s="161"/>
      <c r="BY17" s="161"/>
      <c r="BZ17" s="161"/>
      <c r="CA17" s="161"/>
      <c r="CB17" s="162">
        <v>12</v>
      </c>
      <c r="CC17" s="194">
        <f t="shared" si="7"/>
        <v>75</v>
      </c>
      <c r="CD17" s="161"/>
      <c r="CE17" s="161"/>
      <c r="CF17" s="161">
        <v>72</v>
      </c>
      <c r="CG17" s="161"/>
      <c r="CH17" s="161"/>
      <c r="CI17" s="161">
        <v>3</v>
      </c>
      <c r="CJ17" s="162"/>
      <c r="CK17" s="194">
        <f t="shared" si="8"/>
        <v>1</v>
      </c>
      <c r="CL17" s="161">
        <v>1</v>
      </c>
      <c r="CM17" s="161"/>
      <c r="CN17" s="161"/>
      <c r="CO17" s="162"/>
      <c r="CP17" s="195"/>
    </row>
    <row r="18" spans="1:94" s="36" customFormat="1" ht="53.25" customHeight="1">
      <c r="A18" s="153" t="s">
        <v>67</v>
      </c>
      <c r="B18" s="154">
        <f t="shared" si="0"/>
        <v>2043</v>
      </c>
      <c r="C18" s="192">
        <f t="shared" si="5"/>
        <v>1477</v>
      </c>
      <c r="D18" s="161"/>
      <c r="E18" s="161">
        <v>2</v>
      </c>
      <c r="F18" s="161">
        <v>62</v>
      </c>
      <c r="G18" s="161">
        <v>7</v>
      </c>
      <c r="H18" s="161">
        <v>7</v>
      </c>
      <c r="I18" s="161">
        <v>331</v>
      </c>
      <c r="J18" s="161">
        <v>10</v>
      </c>
      <c r="K18" s="161"/>
      <c r="L18" s="161">
        <v>49</v>
      </c>
      <c r="M18" s="161">
        <v>14</v>
      </c>
      <c r="N18" s="161"/>
      <c r="O18" s="161"/>
      <c r="P18" s="161"/>
      <c r="Q18" s="161">
        <v>11</v>
      </c>
      <c r="R18" s="161">
        <v>61</v>
      </c>
      <c r="S18" s="161"/>
      <c r="T18" s="161">
        <v>1</v>
      </c>
      <c r="U18" s="161">
        <v>5</v>
      </c>
      <c r="V18" s="161">
        <v>10</v>
      </c>
      <c r="W18" s="161">
        <v>352</v>
      </c>
      <c r="X18" s="161">
        <v>387</v>
      </c>
      <c r="Y18" s="161"/>
      <c r="Z18" s="161"/>
      <c r="AA18" s="161">
        <v>8</v>
      </c>
      <c r="AB18" s="162">
        <v>160</v>
      </c>
      <c r="AC18" s="193">
        <f t="shared" si="3"/>
        <v>170</v>
      </c>
      <c r="AD18" s="161"/>
      <c r="AE18" s="161"/>
      <c r="AF18" s="161"/>
      <c r="AG18" s="161"/>
      <c r="AH18" s="161"/>
      <c r="AI18" s="161"/>
      <c r="AJ18" s="161"/>
      <c r="AK18" s="161">
        <v>1</v>
      </c>
      <c r="AL18" s="161">
        <v>1</v>
      </c>
      <c r="AM18" s="161">
        <v>1</v>
      </c>
      <c r="AN18" s="161"/>
      <c r="AO18" s="161"/>
      <c r="AP18" s="161"/>
      <c r="AQ18" s="161"/>
      <c r="AR18" s="161">
        <v>1</v>
      </c>
      <c r="AS18" s="161"/>
      <c r="AT18" s="161"/>
      <c r="AU18" s="161"/>
      <c r="AV18" s="161"/>
      <c r="AW18" s="161"/>
      <c r="AX18" s="161">
        <v>3</v>
      </c>
      <c r="AY18" s="161">
        <v>149</v>
      </c>
      <c r="AZ18" s="161"/>
      <c r="BA18" s="161"/>
      <c r="BB18" s="161"/>
      <c r="BC18" s="161">
        <v>7</v>
      </c>
      <c r="BD18" s="161">
        <v>7</v>
      </c>
      <c r="BE18" s="161"/>
      <c r="BF18" s="161"/>
      <c r="BG18" s="162"/>
      <c r="BH18" s="194">
        <f t="shared" si="4"/>
        <v>7</v>
      </c>
      <c r="BI18" s="161"/>
      <c r="BJ18" s="161"/>
      <c r="BK18" s="161">
        <v>2</v>
      </c>
      <c r="BL18" s="161"/>
      <c r="BM18" s="161">
        <v>1</v>
      </c>
      <c r="BN18" s="161"/>
      <c r="BO18" s="161">
        <v>1</v>
      </c>
      <c r="BP18" s="161"/>
      <c r="BQ18" s="161"/>
      <c r="BR18" s="161"/>
      <c r="BS18" s="161">
        <v>3</v>
      </c>
      <c r="BT18" s="161"/>
      <c r="BU18" s="194">
        <f t="shared" si="6"/>
        <v>19</v>
      </c>
      <c r="BV18" s="161">
        <v>2</v>
      </c>
      <c r="BW18" s="161">
        <v>1</v>
      </c>
      <c r="BX18" s="161"/>
      <c r="BY18" s="161">
        <v>4</v>
      </c>
      <c r="BZ18" s="161"/>
      <c r="CA18" s="161"/>
      <c r="CB18" s="162">
        <v>12</v>
      </c>
      <c r="CC18" s="194">
        <f t="shared" si="7"/>
        <v>363</v>
      </c>
      <c r="CD18" s="161"/>
      <c r="CE18" s="161"/>
      <c r="CF18" s="161">
        <v>352</v>
      </c>
      <c r="CG18" s="161">
        <v>1</v>
      </c>
      <c r="CH18" s="161"/>
      <c r="CI18" s="161"/>
      <c r="CJ18" s="162">
        <v>10</v>
      </c>
      <c r="CK18" s="194">
        <f t="shared" si="8"/>
        <v>3</v>
      </c>
      <c r="CL18" s="161">
        <v>2</v>
      </c>
      <c r="CM18" s="161">
        <v>1</v>
      </c>
      <c r="CN18" s="161"/>
      <c r="CO18" s="162"/>
      <c r="CP18" s="195">
        <v>4</v>
      </c>
    </row>
    <row r="19" spans="1:94" s="36" customFormat="1" ht="53.25" customHeight="1">
      <c r="A19" s="153" t="s">
        <v>46</v>
      </c>
      <c r="B19" s="154">
        <f t="shared" si="0"/>
        <v>14</v>
      </c>
      <c r="C19" s="192">
        <f t="shared" si="5"/>
        <v>13</v>
      </c>
      <c r="D19" s="161"/>
      <c r="E19" s="161"/>
      <c r="F19" s="161"/>
      <c r="G19" s="161"/>
      <c r="H19" s="161"/>
      <c r="I19" s="161">
        <v>6</v>
      </c>
      <c r="J19" s="161"/>
      <c r="K19" s="161"/>
      <c r="L19" s="161"/>
      <c r="M19" s="161">
        <v>6</v>
      </c>
      <c r="N19" s="161"/>
      <c r="O19" s="161"/>
      <c r="P19" s="161"/>
      <c r="Q19" s="161"/>
      <c r="R19" s="161">
        <v>1</v>
      </c>
      <c r="S19" s="161"/>
      <c r="T19" s="161"/>
      <c r="U19" s="161"/>
      <c r="V19" s="161"/>
      <c r="W19" s="161"/>
      <c r="X19" s="161"/>
      <c r="Y19" s="161"/>
      <c r="Z19" s="161"/>
      <c r="AA19" s="161"/>
      <c r="AB19" s="162"/>
      <c r="AC19" s="193">
        <f t="shared" si="3"/>
      </c>
      <c r="AD19" s="161"/>
      <c r="AE19" s="161"/>
      <c r="AF19" s="161"/>
      <c r="AG19" s="161"/>
      <c r="AH19" s="161"/>
      <c r="AI19" s="161"/>
      <c r="AJ19" s="161"/>
      <c r="AK19" s="161"/>
      <c r="AL19" s="161"/>
      <c r="AM19" s="161"/>
      <c r="AN19" s="161"/>
      <c r="AO19" s="161"/>
      <c r="AP19" s="161"/>
      <c r="AQ19" s="161"/>
      <c r="AR19" s="161"/>
      <c r="AS19" s="161"/>
      <c r="AT19" s="161"/>
      <c r="AU19" s="161"/>
      <c r="AV19" s="161"/>
      <c r="AW19" s="161"/>
      <c r="AX19" s="161"/>
      <c r="AY19" s="161"/>
      <c r="AZ19" s="161"/>
      <c r="BA19" s="161"/>
      <c r="BB19" s="161"/>
      <c r="BC19" s="161"/>
      <c r="BD19" s="161"/>
      <c r="BE19" s="161"/>
      <c r="BF19" s="161"/>
      <c r="BG19" s="162"/>
      <c r="BH19" s="194">
        <f t="shared" si="4"/>
      </c>
      <c r="BI19" s="161"/>
      <c r="BJ19" s="161"/>
      <c r="BK19" s="161"/>
      <c r="BL19" s="161"/>
      <c r="BM19" s="161"/>
      <c r="BN19" s="161"/>
      <c r="BO19" s="161"/>
      <c r="BP19" s="161"/>
      <c r="BQ19" s="161"/>
      <c r="BR19" s="161"/>
      <c r="BS19" s="161"/>
      <c r="BT19" s="161"/>
      <c r="BU19" s="194">
        <f t="shared" si="6"/>
        <v>1</v>
      </c>
      <c r="BV19" s="161"/>
      <c r="BW19" s="161"/>
      <c r="BX19" s="161"/>
      <c r="BY19" s="161"/>
      <c r="BZ19" s="161"/>
      <c r="CA19" s="161"/>
      <c r="CB19" s="162">
        <v>1</v>
      </c>
      <c r="CC19" s="194">
        <f t="shared" si="7"/>
      </c>
      <c r="CD19" s="161"/>
      <c r="CE19" s="161"/>
      <c r="CF19" s="161"/>
      <c r="CG19" s="161"/>
      <c r="CH19" s="161"/>
      <c r="CI19" s="161"/>
      <c r="CJ19" s="162"/>
      <c r="CK19" s="194">
        <f t="shared" si="8"/>
      </c>
      <c r="CL19" s="161"/>
      <c r="CM19" s="161"/>
      <c r="CN19" s="161"/>
      <c r="CO19" s="162"/>
      <c r="CP19" s="195"/>
    </row>
    <row r="20" spans="1:94" s="36" customFormat="1" ht="53.25" customHeight="1">
      <c r="A20" s="153" t="s">
        <v>47</v>
      </c>
      <c r="B20" s="154">
        <f t="shared" si="0"/>
        <v>239</v>
      </c>
      <c r="C20" s="192">
        <f t="shared" si="5"/>
        <v>204</v>
      </c>
      <c r="D20" s="161"/>
      <c r="E20" s="161"/>
      <c r="F20" s="161"/>
      <c r="G20" s="161">
        <v>13</v>
      </c>
      <c r="H20" s="161"/>
      <c r="I20" s="161">
        <v>29</v>
      </c>
      <c r="J20" s="161">
        <v>2</v>
      </c>
      <c r="K20" s="161"/>
      <c r="L20" s="161"/>
      <c r="M20" s="161">
        <v>20</v>
      </c>
      <c r="N20" s="161"/>
      <c r="O20" s="161"/>
      <c r="P20" s="161"/>
      <c r="Q20" s="161">
        <v>1</v>
      </c>
      <c r="R20" s="161">
        <v>16</v>
      </c>
      <c r="S20" s="161"/>
      <c r="T20" s="161">
        <v>1</v>
      </c>
      <c r="U20" s="161"/>
      <c r="V20" s="161">
        <v>1</v>
      </c>
      <c r="W20" s="161"/>
      <c r="X20" s="161">
        <v>23</v>
      </c>
      <c r="Y20" s="161"/>
      <c r="Z20" s="161"/>
      <c r="AA20" s="177">
        <v>9</v>
      </c>
      <c r="AB20" s="162">
        <v>89</v>
      </c>
      <c r="AC20" s="193">
        <f t="shared" si="3"/>
        <v>6</v>
      </c>
      <c r="AD20" s="161"/>
      <c r="AE20" s="161"/>
      <c r="AF20" s="161"/>
      <c r="AG20" s="161"/>
      <c r="AH20" s="161"/>
      <c r="AI20" s="161"/>
      <c r="AJ20" s="161"/>
      <c r="AK20" s="161"/>
      <c r="AL20" s="161">
        <v>1</v>
      </c>
      <c r="AM20" s="161"/>
      <c r="AN20" s="161"/>
      <c r="AO20" s="161"/>
      <c r="AP20" s="161">
        <v>1</v>
      </c>
      <c r="AQ20" s="161"/>
      <c r="AR20" s="161"/>
      <c r="AS20" s="161"/>
      <c r="AT20" s="161"/>
      <c r="AU20" s="161"/>
      <c r="AV20" s="161"/>
      <c r="AW20" s="161"/>
      <c r="AX20" s="161"/>
      <c r="AY20" s="161">
        <v>4</v>
      </c>
      <c r="AZ20" s="161"/>
      <c r="BA20" s="161"/>
      <c r="BB20" s="161"/>
      <c r="BC20" s="161"/>
      <c r="BD20" s="161"/>
      <c r="BE20" s="161"/>
      <c r="BF20" s="161"/>
      <c r="BG20" s="162"/>
      <c r="BH20" s="194">
        <f t="shared" si="4"/>
        <v>1</v>
      </c>
      <c r="BI20" s="161"/>
      <c r="BJ20" s="161"/>
      <c r="BK20" s="161">
        <v>1</v>
      </c>
      <c r="BL20" s="161"/>
      <c r="BM20" s="161"/>
      <c r="BN20" s="161"/>
      <c r="BO20" s="161"/>
      <c r="BP20" s="161"/>
      <c r="BQ20" s="161"/>
      <c r="BR20" s="161"/>
      <c r="BS20" s="161"/>
      <c r="BT20" s="161"/>
      <c r="BU20" s="194">
        <f t="shared" si="6"/>
        <v>4</v>
      </c>
      <c r="BV20" s="161">
        <v>1</v>
      </c>
      <c r="BW20" s="161"/>
      <c r="BX20" s="161"/>
      <c r="BY20" s="161"/>
      <c r="BZ20" s="161"/>
      <c r="CA20" s="161"/>
      <c r="CB20" s="162">
        <v>3</v>
      </c>
      <c r="CC20" s="194">
        <f t="shared" si="7"/>
        <v>24</v>
      </c>
      <c r="CD20" s="161"/>
      <c r="CE20" s="161"/>
      <c r="CF20" s="161">
        <v>24</v>
      </c>
      <c r="CG20" s="161"/>
      <c r="CH20" s="161"/>
      <c r="CI20" s="161"/>
      <c r="CJ20" s="162"/>
      <c r="CK20" s="194">
        <f t="shared" si="8"/>
      </c>
      <c r="CL20" s="161"/>
      <c r="CM20" s="161"/>
      <c r="CN20" s="161"/>
      <c r="CO20" s="162"/>
      <c r="CP20" s="195"/>
    </row>
    <row r="21" spans="1:94" s="36" customFormat="1" ht="53.25" customHeight="1">
      <c r="A21" s="153" t="s">
        <v>48</v>
      </c>
      <c r="B21" s="154">
        <f t="shared" si="0"/>
        <v>191</v>
      </c>
      <c r="C21" s="192">
        <f t="shared" si="5"/>
        <v>180</v>
      </c>
      <c r="D21" s="161"/>
      <c r="E21" s="161"/>
      <c r="F21" s="161"/>
      <c r="G21" s="161"/>
      <c r="H21" s="161"/>
      <c r="I21" s="161">
        <v>99</v>
      </c>
      <c r="J21" s="161">
        <v>4</v>
      </c>
      <c r="K21" s="161"/>
      <c r="L21" s="161"/>
      <c r="M21" s="161">
        <v>1</v>
      </c>
      <c r="N21" s="161"/>
      <c r="O21" s="161"/>
      <c r="P21" s="161"/>
      <c r="Q21" s="161">
        <v>3</v>
      </c>
      <c r="R21" s="161">
        <v>25</v>
      </c>
      <c r="S21" s="161"/>
      <c r="T21" s="161"/>
      <c r="U21" s="161"/>
      <c r="V21" s="161">
        <v>6</v>
      </c>
      <c r="W21" s="161"/>
      <c r="X21" s="161">
        <v>15</v>
      </c>
      <c r="Y21" s="161"/>
      <c r="Z21" s="161"/>
      <c r="AA21" s="161">
        <v>3</v>
      </c>
      <c r="AB21" s="162">
        <v>24</v>
      </c>
      <c r="AC21" s="193">
        <f t="shared" si="3"/>
        <v>1</v>
      </c>
      <c r="AD21" s="161"/>
      <c r="AE21" s="161"/>
      <c r="AF21" s="161"/>
      <c r="AG21" s="161"/>
      <c r="AH21" s="161"/>
      <c r="AI21" s="161"/>
      <c r="AJ21" s="161"/>
      <c r="AK21" s="161"/>
      <c r="AL21" s="161">
        <v>1</v>
      </c>
      <c r="AM21" s="161"/>
      <c r="AN21" s="161"/>
      <c r="AO21" s="161"/>
      <c r="AP21" s="161"/>
      <c r="AQ21" s="161"/>
      <c r="AR21" s="161"/>
      <c r="AS21" s="161"/>
      <c r="AT21" s="161"/>
      <c r="AU21" s="161"/>
      <c r="AV21" s="161"/>
      <c r="AW21" s="161"/>
      <c r="AX21" s="161"/>
      <c r="AY21" s="161"/>
      <c r="AZ21" s="161"/>
      <c r="BA21" s="161"/>
      <c r="BB21" s="161"/>
      <c r="BC21" s="161"/>
      <c r="BD21" s="161"/>
      <c r="BE21" s="161"/>
      <c r="BF21" s="161"/>
      <c r="BG21" s="162"/>
      <c r="BH21" s="194">
        <f t="shared" si="4"/>
        <v>1</v>
      </c>
      <c r="BI21" s="161"/>
      <c r="BJ21" s="161"/>
      <c r="BK21" s="161"/>
      <c r="BL21" s="161"/>
      <c r="BM21" s="161"/>
      <c r="BN21" s="161">
        <v>1</v>
      </c>
      <c r="BO21" s="161"/>
      <c r="BP21" s="161"/>
      <c r="BQ21" s="161"/>
      <c r="BR21" s="161"/>
      <c r="BS21" s="161"/>
      <c r="BT21" s="161"/>
      <c r="BU21" s="194">
        <f t="shared" si="6"/>
        <v>1</v>
      </c>
      <c r="BV21" s="161"/>
      <c r="BW21" s="161"/>
      <c r="BX21" s="161"/>
      <c r="BY21" s="161"/>
      <c r="BZ21" s="161"/>
      <c r="CA21" s="161"/>
      <c r="CB21" s="162">
        <v>1</v>
      </c>
      <c r="CC21" s="194">
        <f t="shared" si="7"/>
        <v>7</v>
      </c>
      <c r="CD21" s="161"/>
      <c r="CE21" s="161"/>
      <c r="CF21" s="161">
        <v>7</v>
      </c>
      <c r="CG21" s="161"/>
      <c r="CH21" s="161"/>
      <c r="CI21" s="161"/>
      <c r="CJ21" s="162"/>
      <c r="CK21" s="194">
        <f t="shared" si="8"/>
        <v>1</v>
      </c>
      <c r="CL21" s="161">
        <v>1</v>
      </c>
      <c r="CM21" s="161"/>
      <c r="CN21" s="161"/>
      <c r="CO21" s="162"/>
      <c r="CP21" s="195"/>
    </row>
    <row r="22" spans="1:94" s="36" customFormat="1" ht="53.25" customHeight="1">
      <c r="A22" s="153" t="s">
        <v>49</v>
      </c>
      <c r="B22" s="154">
        <f t="shared" si="0"/>
        <v>326</v>
      </c>
      <c r="C22" s="192">
        <f t="shared" si="5"/>
        <v>213</v>
      </c>
      <c r="D22" s="161"/>
      <c r="E22" s="161"/>
      <c r="F22" s="161"/>
      <c r="G22" s="161"/>
      <c r="H22" s="161"/>
      <c r="I22" s="161">
        <v>120</v>
      </c>
      <c r="J22" s="161">
        <v>2</v>
      </c>
      <c r="K22" s="161"/>
      <c r="L22" s="161"/>
      <c r="M22" s="161">
        <v>6</v>
      </c>
      <c r="N22" s="161"/>
      <c r="O22" s="161"/>
      <c r="P22" s="161"/>
      <c r="Q22" s="161">
        <v>1</v>
      </c>
      <c r="R22" s="161">
        <v>16</v>
      </c>
      <c r="S22" s="161"/>
      <c r="T22" s="161">
        <v>1</v>
      </c>
      <c r="U22" s="161"/>
      <c r="V22" s="161"/>
      <c r="W22" s="161"/>
      <c r="X22" s="161">
        <v>42</v>
      </c>
      <c r="Y22" s="161"/>
      <c r="Z22" s="161"/>
      <c r="AA22" s="178"/>
      <c r="AB22" s="162">
        <v>25</v>
      </c>
      <c r="AC22" s="193">
        <f t="shared" si="3"/>
        <v>2</v>
      </c>
      <c r="AD22" s="161"/>
      <c r="AE22" s="161"/>
      <c r="AF22" s="161"/>
      <c r="AG22" s="161"/>
      <c r="AH22" s="161"/>
      <c r="AI22" s="161"/>
      <c r="AJ22" s="161"/>
      <c r="AK22" s="161"/>
      <c r="AL22" s="161">
        <v>1</v>
      </c>
      <c r="AM22" s="161"/>
      <c r="AN22" s="161"/>
      <c r="AO22" s="161"/>
      <c r="AP22" s="161"/>
      <c r="AQ22" s="161"/>
      <c r="AR22" s="161"/>
      <c r="AS22" s="161"/>
      <c r="AT22" s="161"/>
      <c r="AU22" s="161"/>
      <c r="AV22" s="161"/>
      <c r="AW22" s="161"/>
      <c r="AX22" s="156"/>
      <c r="AY22" s="161">
        <v>1</v>
      </c>
      <c r="AZ22" s="161"/>
      <c r="BA22" s="161"/>
      <c r="BB22" s="161"/>
      <c r="BC22" s="161"/>
      <c r="BD22" s="161"/>
      <c r="BE22" s="161"/>
      <c r="BF22" s="161"/>
      <c r="BG22" s="162"/>
      <c r="BH22" s="194">
        <f t="shared" si="4"/>
      </c>
      <c r="BI22" s="161"/>
      <c r="BJ22" s="161"/>
      <c r="BK22" s="161"/>
      <c r="BL22" s="161"/>
      <c r="BM22" s="161"/>
      <c r="BN22" s="161"/>
      <c r="BO22" s="161"/>
      <c r="BP22" s="161"/>
      <c r="BQ22" s="161"/>
      <c r="BR22" s="161"/>
      <c r="BS22" s="161"/>
      <c r="BT22" s="161"/>
      <c r="BU22" s="194">
        <f t="shared" si="6"/>
        <v>4</v>
      </c>
      <c r="BV22" s="161">
        <v>1</v>
      </c>
      <c r="BW22" s="161"/>
      <c r="BX22" s="161"/>
      <c r="BY22" s="161"/>
      <c r="BZ22" s="161"/>
      <c r="CA22" s="161">
        <v>1</v>
      </c>
      <c r="CB22" s="162">
        <v>2</v>
      </c>
      <c r="CC22" s="194">
        <f t="shared" si="7"/>
        <v>107</v>
      </c>
      <c r="CD22" s="161">
        <v>1</v>
      </c>
      <c r="CE22" s="161"/>
      <c r="CF22" s="161">
        <v>58</v>
      </c>
      <c r="CG22" s="161"/>
      <c r="CH22" s="161"/>
      <c r="CI22" s="161">
        <v>46</v>
      </c>
      <c r="CJ22" s="162">
        <v>2</v>
      </c>
      <c r="CK22" s="194">
        <f t="shared" si="8"/>
      </c>
      <c r="CL22" s="161"/>
      <c r="CM22" s="161"/>
      <c r="CN22" s="161"/>
      <c r="CO22" s="162"/>
      <c r="CP22" s="195"/>
    </row>
    <row r="23" spans="1:94" s="36" customFormat="1" ht="53.25" customHeight="1" thickBot="1">
      <c r="A23" s="166" t="s">
        <v>50</v>
      </c>
      <c r="B23" s="167">
        <f t="shared" si="0"/>
        <v>116</v>
      </c>
      <c r="C23" s="196">
        <f t="shared" si="5"/>
        <v>107</v>
      </c>
      <c r="D23" s="169"/>
      <c r="E23" s="169"/>
      <c r="F23" s="169"/>
      <c r="G23" s="169"/>
      <c r="H23" s="169"/>
      <c r="I23" s="169">
        <v>76</v>
      </c>
      <c r="J23" s="169">
        <v>1</v>
      </c>
      <c r="K23" s="169"/>
      <c r="L23" s="169"/>
      <c r="M23" s="169"/>
      <c r="N23" s="169"/>
      <c r="O23" s="169"/>
      <c r="P23" s="169"/>
      <c r="Q23" s="169">
        <v>2</v>
      </c>
      <c r="R23" s="169">
        <v>14</v>
      </c>
      <c r="S23" s="169"/>
      <c r="T23" s="169"/>
      <c r="U23" s="169"/>
      <c r="V23" s="169"/>
      <c r="W23" s="169"/>
      <c r="X23" s="169">
        <v>8</v>
      </c>
      <c r="Y23" s="169"/>
      <c r="Z23" s="169"/>
      <c r="AA23" s="169">
        <v>6</v>
      </c>
      <c r="AB23" s="171"/>
      <c r="AC23" s="197">
        <f t="shared" si="3"/>
        <v>3</v>
      </c>
      <c r="AD23" s="169"/>
      <c r="AE23" s="169"/>
      <c r="AF23" s="169"/>
      <c r="AG23" s="169"/>
      <c r="AH23" s="169"/>
      <c r="AI23" s="169">
        <v>1</v>
      </c>
      <c r="AJ23" s="169"/>
      <c r="AK23" s="169"/>
      <c r="AL23" s="169"/>
      <c r="AM23" s="169">
        <v>1</v>
      </c>
      <c r="AN23" s="169"/>
      <c r="AO23" s="169"/>
      <c r="AP23" s="169"/>
      <c r="AQ23" s="169"/>
      <c r="AR23" s="169"/>
      <c r="AS23" s="169"/>
      <c r="AT23" s="169"/>
      <c r="AU23" s="169"/>
      <c r="AV23" s="169"/>
      <c r="AW23" s="169"/>
      <c r="AX23" s="169"/>
      <c r="AY23" s="169"/>
      <c r="AZ23" s="169"/>
      <c r="BA23" s="169">
        <v>1</v>
      </c>
      <c r="BB23" s="169"/>
      <c r="BC23" s="169"/>
      <c r="BD23" s="169"/>
      <c r="BE23" s="169"/>
      <c r="BF23" s="169"/>
      <c r="BG23" s="171"/>
      <c r="BH23" s="198">
        <f t="shared" si="4"/>
      </c>
      <c r="BI23" s="169"/>
      <c r="BJ23" s="169"/>
      <c r="BK23" s="169"/>
      <c r="BL23" s="169"/>
      <c r="BM23" s="169"/>
      <c r="BN23" s="169"/>
      <c r="BO23" s="169"/>
      <c r="BP23" s="169"/>
      <c r="BQ23" s="169"/>
      <c r="BR23" s="169"/>
      <c r="BS23" s="169"/>
      <c r="BT23" s="169"/>
      <c r="BU23" s="198">
        <f t="shared" si="6"/>
        <v>1</v>
      </c>
      <c r="BV23" s="169"/>
      <c r="BW23" s="169"/>
      <c r="BX23" s="169"/>
      <c r="BY23" s="169"/>
      <c r="BZ23" s="169"/>
      <c r="CA23" s="169"/>
      <c r="CB23" s="171">
        <v>1</v>
      </c>
      <c r="CC23" s="198">
        <f t="shared" si="7"/>
        <v>5</v>
      </c>
      <c r="CD23" s="169"/>
      <c r="CE23" s="169">
        <v>1</v>
      </c>
      <c r="CF23" s="169">
        <v>3</v>
      </c>
      <c r="CG23" s="169">
        <v>1</v>
      </c>
      <c r="CH23" s="169"/>
      <c r="CI23" s="169"/>
      <c r="CJ23" s="171"/>
      <c r="CK23" s="198">
        <f t="shared" si="8"/>
      </c>
      <c r="CL23" s="169"/>
      <c r="CM23" s="169"/>
      <c r="CN23" s="169"/>
      <c r="CO23" s="171"/>
      <c r="CP23" s="199"/>
    </row>
    <row r="24" spans="2:93" ht="14.25">
      <c r="B24" s="23"/>
      <c r="C24" s="23"/>
      <c r="D24" s="24"/>
      <c r="E24" s="24"/>
      <c r="F24" s="25"/>
      <c r="G24" s="25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5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5"/>
      <c r="AE24" s="24"/>
      <c r="AF24" s="24"/>
      <c r="AG24" s="24"/>
      <c r="AH24" s="25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5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BZ24" s="24"/>
      <c r="CA24" s="24"/>
      <c r="CB24" s="24"/>
      <c r="CC24" s="24"/>
      <c r="CD24" s="24"/>
      <c r="CE24" s="24"/>
      <c r="CF24" s="24"/>
      <c r="CG24" s="24"/>
      <c r="CH24" s="24"/>
      <c r="CI24" s="24"/>
      <c r="CJ24" s="24"/>
      <c r="CK24" s="24"/>
      <c r="CL24" s="24"/>
      <c r="CM24" s="24"/>
      <c r="CN24" s="24"/>
      <c r="CO24" s="24"/>
    </row>
    <row r="25" spans="2:93" ht="19.5" customHeight="1">
      <c r="B25" s="21"/>
      <c r="C25" s="21"/>
      <c r="D25" s="1" t="s">
        <v>283</v>
      </c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1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  <c r="CA25" s="24"/>
      <c r="CB25" s="24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4"/>
    </row>
    <row r="26" spans="2:93" ht="19.5" customHeight="1">
      <c r="B26" s="21"/>
      <c r="C26" s="21"/>
      <c r="D26" s="1" t="s">
        <v>284</v>
      </c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1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24"/>
      <c r="BZ26" s="24"/>
      <c r="CA26" s="24"/>
      <c r="CB26" s="24"/>
      <c r="CC26" s="24"/>
      <c r="CD26" s="24"/>
      <c r="CE26" s="24"/>
      <c r="CF26" s="24"/>
      <c r="CG26" s="24"/>
      <c r="CH26" s="24"/>
      <c r="CI26" s="24"/>
      <c r="CJ26" s="24"/>
      <c r="CK26" s="24"/>
      <c r="CL26" s="24"/>
      <c r="CM26" s="24"/>
      <c r="CN26" s="24"/>
      <c r="CO26" s="24"/>
    </row>
    <row r="27" spans="2:93" ht="17.25">
      <c r="B27" s="24"/>
      <c r="C27" s="24"/>
      <c r="D27" s="1" t="s">
        <v>285</v>
      </c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24"/>
      <c r="BU27" s="24"/>
      <c r="BV27" s="24"/>
      <c r="BW27" s="24"/>
      <c r="BX27" s="24"/>
      <c r="BY27" s="24"/>
      <c r="BZ27" s="24"/>
      <c r="CA27" s="24"/>
      <c r="CB27" s="24"/>
      <c r="CC27" s="24"/>
      <c r="CD27" s="24"/>
      <c r="CE27" s="24"/>
      <c r="CF27" s="24"/>
      <c r="CG27" s="24"/>
      <c r="CH27" s="24"/>
      <c r="CI27" s="24"/>
      <c r="CJ27" s="24"/>
      <c r="CK27" s="24"/>
      <c r="CL27" s="24"/>
      <c r="CM27" s="24"/>
      <c r="CN27" s="24"/>
      <c r="CO27" s="24"/>
    </row>
    <row r="28" spans="2:93" ht="14.25"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24"/>
      <c r="BS28" s="24"/>
      <c r="BT28" s="24"/>
      <c r="BU28" s="24"/>
      <c r="BV28" s="24"/>
      <c r="BW28" s="24"/>
      <c r="BX28" s="24"/>
      <c r="BY28" s="24"/>
      <c r="BZ28" s="24"/>
      <c r="CA28" s="24"/>
      <c r="CB28" s="24"/>
      <c r="CC28" s="24"/>
      <c r="CD28" s="24"/>
      <c r="CE28" s="24"/>
      <c r="CF28" s="24"/>
      <c r="CG28" s="24"/>
      <c r="CH28" s="24"/>
      <c r="CI28" s="24"/>
      <c r="CJ28" s="24"/>
      <c r="CK28" s="24"/>
      <c r="CL28" s="24"/>
      <c r="CM28" s="24"/>
      <c r="CN28" s="24"/>
      <c r="CO28" s="24"/>
    </row>
    <row r="29" spans="2:93" ht="14.25"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24"/>
      <c r="BQ29" s="24"/>
      <c r="BR29" s="24"/>
      <c r="BS29" s="24"/>
      <c r="BT29" s="24"/>
      <c r="BU29" s="24"/>
      <c r="BV29" s="24"/>
      <c r="BW29" s="24"/>
      <c r="BX29" s="24"/>
      <c r="BY29" s="24"/>
      <c r="BZ29" s="24"/>
      <c r="CA29" s="24"/>
      <c r="CB29" s="24"/>
      <c r="CC29" s="24"/>
      <c r="CD29" s="24"/>
      <c r="CE29" s="24"/>
      <c r="CF29" s="24"/>
      <c r="CG29" s="24"/>
      <c r="CH29" s="24"/>
      <c r="CI29" s="24"/>
      <c r="CJ29" s="24"/>
      <c r="CK29" s="24"/>
      <c r="CL29" s="24"/>
      <c r="CM29" s="24"/>
      <c r="CN29" s="24"/>
      <c r="CO29" s="24"/>
    </row>
    <row r="30" spans="2:93" ht="14.25">
      <c r="B30" s="21"/>
      <c r="C30" s="21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  <c r="BN30" s="24"/>
      <c r="BO30" s="24"/>
      <c r="BP30" s="24"/>
      <c r="BQ30" s="24"/>
      <c r="BR30" s="24"/>
      <c r="BS30" s="24"/>
      <c r="BT30" s="24"/>
      <c r="BU30" s="24"/>
      <c r="BV30" s="24"/>
      <c r="BW30" s="24"/>
      <c r="BX30" s="24"/>
      <c r="BY30" s="24"/>
      <c r="BZ30" s="24"/>
      <c r="CA30" s="24"/>
      <c r="CB30" s="24"/>
      <c r="CC30" s="24"/>
      <c r="CD30" s="24"/>
      <c r="CE30" s="24"/>
      <c r="CF30" s="24"/>
      <c r="CG30" s="24"/>
      <c r="CH30" s="24"/>
      <c r="CI30" s="24"/>
      <c r="CJ30" s="24"/>
      <c r="CK30" s="24"/>
      <c r="CL30" s="24"/>
      <c r="CM30" s="24"/>
      <c r="CN30" s="24"/>
      <c r="CO30" s="24"/>
    </row>
    <row r="31" spans="2:93" ht="14.25">
      <c r="B31" s="21"/>
      <c r="C31" s="21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4"/>
      <c r="BM31" s="24"/>
      <c r="BN31" s="24"/>
      <c r="BO31" s="24"/>
      <c r="BP31" s="24"/>
      <c r="BQ31" s="24"/>
      <c r="BR31" s="24"/>
      <c r="BS31" s="24"/>
      <c r="BT31" s="24"/>
      <c r="BU31" s="24"/>
      <c r="BV31" s="24"/>
      <c r="BW31" s="24"/>
      <c r="BX31" s="24"/>
      <c r="BY31" s="24"/>
      <c r="BZ31" s="24"/>
      <c r="CA31" s="24"/>
      <c r="CB31" s="24"/>
      <c r="CC31" s="24"/>
      <c r="CD31" s="24"/>
      <c r="CE31" s="24"/>
      <c r="CF31" s="24"/>
      <c r="CG31" s="24"/>
      <c r="CH31" s="24"/>
      <c r="CI31" s="24"/>
      <c r="CJ31" s="24"/>
      <c r="CK31" s="24"/>
      <c r="CL31" s="24"/>
      <c r="CM31" s="24"/>
      <c r="CN31" s="24"/>
      <c r="CO31" s="24"/>
    </row>
    <row r="32" spans="2:93" ht="14.25"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  <c r="CC32" s="24"/>
      <c r="CD32" s="24"/>
      <c r="CE32" s="24"/>
      <c r="CF32" s="24"/>
      <c r="CG32" s="24"/>
      <c r="CH32" s="24"/>
      <c r="CI32" s="24"/>
      <c r="CJ32" s="24"/>
      <c r="CK32" s="24"/>
      <c r="CL32" s="24"/>
      <c r="CM32" s="24"/>
      <c r="CN32" s="24"/>
      <c r="CO32" s="24"/>
    </row>
    <row r="33" spans="2:93" ht="14.25"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4"/>
      <c r="BQ33" s="24"/>
      <c r="BR33" s="24"/>
      <c r="BS33" s="24"/>
      <c r="BT33" s="24"/>
      <c r="BU33" s="24"/>
      <c r="BV33" s="24"/>
      <c r="BW33" s="24"/>
      <c r="BX33" s="24"/>
      <c r="BY33" s="24"/>
      <c r="BZ33" s="24"/>
      <c r="CA33" s="24"/>
      <c r="CB33" s="24"/>
      <c r="CC33" s="24"/>
      <c r="CD33" s="24"/>
      <c r="CE33" s="24"/>
      <c r="CF33" s="24"/>
      <c r="CG33" s="24"/>
      <c r="CH33" s="24"/>
      <c r="CI33" s="24"/>
      <c r="CJ33" s="24"/>
      <c r="CK33" s="24"/>
      <c r="CL33" s="24"/>
      <c r="CM33" s="24"/>
      <c r="CN33" s="24"/>
      <c r="CO33" s="24"/>
    </row>
    <row r="34" spans="2:93" ht="14.25"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</row>
    <row r="35" spans="2:93" ht="14.25"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</row>
    <row r="36" spans="2:93" ht="14.25"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4"/>
      <c r="CC36" s="24"/>
      <c r="CD36" s="24"/>
      <c r="CE36" s="24"/>
      <c r="CF36" s="24"/>
      <c r="CG36" s="24"/>
      <c r="CH36" s="24"/>
      <c r="CI36" s="24"/>
      <c r="CJ36" s="24"/>
      <c r="CK36" s="24"/>
      <c r="CL36" s="24"/>
      <c r="CM36" s="24"/>
      <c r="CN36" s="24"/>
      <c r="CO36" s="24"/>
    </row>
    <row r="37" spans="2:93" ht="14.25"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  <c r="BI37" s="24"/>
      <c r="BJ37" s="24"/>
      <c r="BK37" s="24"/>
      <c r="BL37" s="24"/>
      <c r="BM37" s="24"/>
      <c r="BN37" s="24"/>
      <c r="BO37" s="24"/>
      <c r="BP37" s="24"/>
      <c r="BQ37" s="24"/>
      <c r="BR37" s="24"/>
      <c r="BS37" s="24"/>
      <c r="BT37" s="24"/>
      <c r="BU37" s="24"/>
      <c r="BV37" s="24"/>
      <c r="BW37" s="24"/>
      <c r="BX37" s="24"/>
      <c r="BY37" s="24"/>
      <c r="BZ37" s="24"/>
      <c r="CA37" s="24"/>
      <c r="CB37" s="24"/>
      <c r="CC37" s="24"/>
      <c r="CD37" s="24"/>
      <c r="CE37" s="24"/>
      <c r="CF37" s="24"/>
      <c r="CG37" s="24"/>
      <c r="CH37" s="24"/>
      <c r="CI37" s="24"/>
      <c r="CJ37" s="24"/>
      <c r="CK37" s="24"/>
      <c r="CL37" s="24"/>
      <c r="CM37" s="24"/>
      <c r="CN37" s="24"/>
      <c r="CO37" s="24"/>
    </row>
    <row r="38" spans="2:93" ht="14.25"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4"/>
      <c r="BX38" s="24"/>
      <c r="BY38" s="24"/>
      <c r="BZ38" s="24"/>
      <c r="CA38" s="24"/>
      <c r="CB38" s="24"/>
      <c r="CC38" s="24"/>
      <c r="CD38" s="24"/>
      <c r="CE38" s="24"/>
      <c r="CF38" s="24"/>
      <c r="CG38" s="24"/>
      <c r="CH38" s="24"/>
      <c r="CI38" s="24"/>
      <c r="CJ38" s="24"/>
      <c r="CK38" s="24"/>
      <c r="CL38" s="24"/>
      <c r="CM38" s="24"/>
      <c r="CN38" s="24"/>
      <c r="CO38" s="24"/>
    </row>
    <row r="39" spans="2:93" ht="14.25"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24"/>
      <c r="BG39" s="24"/>
      <c r="BH39" s="24"/>
      <c r="BI39" s="24"/>
      <c r="BJ39" s="24"/>
      <c r="BK39" s="24"/>
      <c r="BL39" s="24"/>
      <c r="BM39" s="24"/>
      <c r="BN39" s="24"/>
      <c r="BO39" s="24"/>
      <c r="BP39" s="24"/>
      <c r="BQ39" s="24"/>
      <c r="BR39" s="24"/>
      <c r="BS39" s="24"/>
      <c r="BT39" s="24"/>
      <c r="BU39" s="24"/>
      <c r="BV39" s="24"/>
      <c r="BW39" s="24"/>
      <c r="BX39" s="24"/>
      <c r="BY39" s="24"/>
      <c r="BZ39" s="24"/>
      <c r="CA39" s="24"/>
      <c r="CB39" s="24"/>
      <c r="CC39" s="24"/>
      <c r="CD39" s="24"/>
      <c r="CE39" s="24"/>
      <c r="CF39" s="24"/>
      <c r="CG39" s="24"/>
      <c r="CH39" s="24"/>
      <c r="CI39" s="24"/>
      <c r="CJ39" s="24"/>
      <c r="CK39" s="24"/>
      <c r="CL39" s="24"/>
      <c r="CM39" s="24"/>
      <c r="CN39" s="24"/>
      <c r="CO39" s="24"/>
    </row>
    <row r="40" spans="2:93" ht="14.25"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  <c r="BF40" s="24"/>
      <c r="BG40" s="24"/>
      <c r="BH40" s="24"/>
      <c r="BI40" s="24"/>
      <c r="BJ40" s="24"/>
      <c r="BK40" s="24"/>
      <c r="BL40" s="24"/>
      <c r="BM40" s="24"/>
      <c r="BN40" s="24"/>
      <c r="BO40" s="24"/>
      <c r="BP40" s="24"/>
      <c r="BQ40" s="24"/>
      <c r="BR40" s="24"/>
      <c r="BS40" s="24"/>
      <c r="BT40" s="24"/>
      <c r="BU40" s="24"/>
      <c r="BV40" s="24"/>
      <c r="BW40" s="24"/>
      <c r="BX40" s="24"/>
      <c r="BY40" s="24"/>
      <c r="BZ40" s="24"/>
      <c r="CA40" s="24"/>
      <c r="CB40" s="24"/>
      <c r="CC40" s="24"/>
      <c r="CD40" s="24"/>
      <c r="CE40" s="24"/>
      <c r="CF40" s="24"/>
      <c r="CG40" s="24"/>
      <c r="CH40" s="24"/>
      <c r="CI40" s="24"/>
      <c r="CJ40" s="24"/>
      <c r="CK40" s="24"/>
      <c r="CL40" s="24"/>
      <c r="CM40" s="24"/>
      <c r="CN40" s="24"/>
      <c r="CO40" s="24"/>
    </row>
    <row r="41" spans="2:93" ht="14.25"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/>
      <c r="BF41" s="24"/>
      <c r="BG41" s="24"/>
      <c r="BH41" s="24"/>
      <c r="BI41" s="24"/>
      <c r="BJ41" s="24"/>
      <c r="BK41" s="24"/>
      <c r="BL41" s="24"/>
      <c r="BM41" s="24"/>
      <c r="BN41" s="24"/>
      <c r="BO41" s="24"/>
      <c r="BP41" s="24"/>
      <c r="BQ41" s="24"/>
      <c r="BR41" s="24"/>
      <c r="BS41" s="24"/>
      <c r="BT41" s="24"/>
      <c r="BU41" s="24"/>
      <c r="BV41" s="24"/>
      <c r="BW41" s="24"/>
      <c r="BX41" s="24"/>
      <c r="BY41" s="24"/>
      <c r="BZ41" s="24"/>
      <c r="CA41" s="24"/>
      <c r="CB41" s="24"/>
      <c r="CC41" s="24"/>
      <c r="CD41" s="24"/>
      <c r="CE41" s="24"/>
      <c r="CF41" s="24"/>
      <c r="CG41" s="24"/>
      <c r="CH41" s="24"/>
      <c r="CI41" s="24"/>
      <c r="CJ41" s="24"/>
      <c r="CK41" s="24"/>
      <c r="CL41" s="24"/>
      <c r="CM41" s="24"/>
      <c r="CN41" s="24"/>
      <c r="CO41" s="24"/>
    </row>
    <row r="42" spans="2:93" ht="14.25"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4"/>
      <c r="BE42" s="24"/>
      <c r="BF42" s="24"/>
      <c r="BG42" s="24"/>
      <c r="BH42" s="24"/>
      <c r="BI42" s="24"/>
      <c r="BJ42" s="24"/>
      <c r="BK42" s="24"/>
      <c r="BL42" s="24"/>
      <c r="BM42" s="24"/>
      <c r="BN42" s="24"/>
      <c r="BO42" s="24"/>
      <c r="BP42" s="24"/>
      <c r="BQ42" s="24"/>
      <c r="BR42" s="24"/>
      <c r="BS42" s="24"/>
      <c r="BT42" s="24"/>
      <c r="BU42" s="24"/>
      <c r="BV42" s="24"/>
      <c r="BW42" s="24"/>
      <c r="BX42" s="24"/>
      <c r="BY42" s="24"/>
      <c r="BZ42" s="24"/>
      <c r="CA42" s="24"/>
      <c r="CB42" s="24"/>
      <c r="CC42" s="24"/>
      <c r="CD42" s="24"/>
      <c r="CE42" s="24"/>
      <c r="CF42" s="24"/>
      <c r="CG42" s="24"/>
      <c r="CH42" s="24"/>
      <c r="CI42" s="24"/>
      <c r="CJ42" s="24"/>
      <c r="CK42" s="24"/>
      <c r="CL42" s="24"/>
      <c r="CM42" s="24"/>
      <c r="CN42" s="24"/>
      <c r="CO42" s="24"/>
    </row>
    <row r="43" spans="2:93" ht="14.25"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4"/>
      <c r="BQ43" s="24"/>
      <c r="BR43" s="24"/>
      <c r="BS43" s="24"/>
      <c r="BT43" s="24"/>
      <c r="BU43" s="24"/>
      <c r="BV43" s="24"/>
      <c r="BW43" s="24"/>
      <c r="BX43" s="24"/>
      <c r="BY43" s="24"/>
      <c r="BZ43" s="24"/>
      <c r="CA43" s="24"/>
      <c r="CB43" s="24"/>
      <c r="CC43" s="24"/>
      <c r="CD43" s="24"/>
      <c r="CE43" s="24"/>
      <c r="CF43" s="24"/>
      <c r="CG43" s="24"/>
      <c r="CH43" s="24"/>
      <c r="CI43" s="24"/>
      <c r="CJ43" s="24"/>
      <c r="CK43" s="24"/>
      <c r="CL43" s="24"/>
      <c r="CM43" s="24"/>
      <c r="CN43" s="24"/>
      <c r="CO43" s="24"/>
    </row>
    <row r="44" spans="2:93" ht="14.25"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  <c r="BF44" s="24"/>
      <c r="BG44" s="24"/>
      <c r="BH44" s="24"/>
      <c r="BI44" s="24"/>
      <c r="BJ44" s="24"/>
      <c r="BK44" s="24"/>
      <c r="BL44" s="24"/>
      <c r="BM44" s="24"/>
      <c r="BN44" s="24"/>
      <c r="BO44" s="24"/>
      <c r="BP44" s="24"/>
      <c r="BQ44" s="24"/>
      <c r="BR44" s="24"/>
      <c r="BS44" s="24"/>
      <c r="BT44" s="24"/>
      <c r="BU44" s="24"/>
      <c r="BV44" s="24"/>
      <c r="BW44" s="24"/>
      <c r="BX44" s="24"/>
      <c r="BY44" s="24"/>
      <c r="BZ44" s="24"/>
      <c r="CA44" s="24"/>
      <c r="CB44" s="24"/>
      <c r="CC44" s="24"/>
      <c r="CD44" s="24"/>
      <c r="CE44" s="24"/>
      <c r="CF44" s="24"/>
      <c r="CG44" s="24"/>
      <c r="CH44" s="24"/>
      <c r="CI44" s="24"/>
      <c r="CJ44" s="24"/>
      <c r="CK44" s="24"/>
      <c r="CL44" s="24"/>
      <c r="CM44" s="24"/>
      <c r="CN44" s="24"/>
      <c r="CO44" s="24"/>
    </row>
    <row r="45" spans="2:93" ht="14.25"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24"/>
      <c r="BI45" s="24"/>
      <c r="BJ45" s="24"/>
      <c r="BK45" s="24"/>
      <c r="BL45" s="24"/>
      <c r="BM45" s="24"/>
      <c r="BN45" s="24"/>
      <c r="BO45" s="24"/>
      <c r="BP45" s="24"/>
      <c r="BQ45" s="24"/>
      <c r="BR45" s="24"/>
      <c r="BS45" s="24"/>
      <c r="BT45" s="24"/>
      <c r="BU45" s="24"/>
      <c r="BV45" s="24"/>
      <c r="BW45" s="24"/>
      <c r="BX45" s="24"/>
      <c r="BY45" s="24"/>
      <c r="BZ45" s="24"/>
      <c r="CA45" s="24"/>
      <c r="CB45" s="24"/>
      <c r="CC45" s="24"/>
      <c r="CD45" s="24"/>
      <c r="CE45" s="24"/>
      <c r="CF45" s="24"/>
      <c r="CG45" s="24"/>
      <c r="CH45" s="24"/>
      <c r="CI45" s="24"/>
      <c r="CJ45" s="24"/>
      <c r="CK45" s="24"/>
      <c r="CL45" s="24"/>
      <c r="CM45" s="24"/>
      <c r="CN45" s="24"/>
      <c r="CO45" s="24"/>
    </row>
    <row r="46" spans="2:93" ht="14.25"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  <c r="BF46" s="24"/>
      <c r="BG46" s="24"/>
      <c r="BH46" s="24"/>
      <c r="BI46" s="24"/>
      <c r="BJ46" s="24"/>
      <c r="BK46" s="24"/>
      <c r="BL46" s="24"/>
      <c r="BM46" s="24"/>
      <c r="BN46" s="24"/>
      <c r="BO46" s="24"/>
      <c r="BP46" s="24"/>
      <c r="BQ46" s="24"/>
      <c r="BR46" s="24"/>
      <c r="BS46" s="24"/>
      <c r="BT46" s="24"/>
      <c r="BU46" s="24"/>
      <c r="BV46" s="24"/>
      <c r="BW46" s="24"/>
      <c r="BX46" s="24"/>
      <c r="BY46" s="24"/>
      <c r="BZ46" s="24"/>
      <c r="CA46" s="24"/>
      <c r="CB46" s="24"/>
      <c r="CC46" s="24"/>
      <c r="CD46" s="24"/>
      <c r="CE46" s="24"/>
      <c r="CF46" s="24"/>
      <c r="CG46" s="24"/>
      <c r="CH46" s="24"/>
      <c r="CI46" s="24"/>
      <c r="CJ46" s="24"/>
      <c r="CK46" s="24"/>
      <c r="CL46" s="24"/>
      <c r="CM46" s="24"/>
      <c r="CN46" s="24"/>
      <c r="CO46" s="24"/>
    </row>
    <row r="47" spans="2:93" ht="14.25"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  <c r="BF47" s="24"/>
      <c r="BG47" s="24"/>
      <c r="BH47" s="24"/>
      <c r="BI47" s="24"/>
      <c r="BJ47" s="24"/>
      <c r="BK47" s="24"/>
      <c r="BL47" s="24"/>
      <c r="BM47" s="24"/>
      <c r="BN47" s="24"/>
      <c r="BO47" s="24"/>
      <c r="BP47" s="24"/>
      <c r="BQ47" s="24"/>
      <c r="BR47" s="24"/>
      <c r="BS47" s="24"/>
      <c r="BT47" s="24"/>
      <c r="BU47" s="24"/>
      <c r="BV47" s="24"/>
      <c r="BW47" s="24"/>
      <c r="BX47" s="24"/>
      <c r="BY47" s="24"/>
      <c r="BZ47" s="24"/>
      <c r="CA47" s="24"/>
      <c r="CB47" s="24"/>
      <c r="CC47" s="24"/>
      <c r="CD47" s="24"/>
      <c r="CE47" s="24"/>
      <c r="CF47" s="24"/>
      <c r="CG47" s="24"/>
      <c r="CH47" s="24"/>
      <c r="CI47" s="24"/>
      <c r="CJ47" s="24"/>
      <c r="CK47" s="24"/>
      <c r="CL47" s="24"/>
      <c r="CM47" s="24"/>
      <c r="CN47" s="24"/>
      <c r="CO47" s="24"/>
    </row>
    <row r="48" spans="2:93" ht="14.25"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24"/>
      <c r="BC48" s="24"/>
      <c r="BD48" s="24"/>
      <c r="BE48" s="24"/>
      <c r="BF48" s="24"/>
      <c r="BG48" s="24"/>
      <c r="BH48" s="24"/>
      <c r="BI48" s="24"/>
      <c r="BJ48" s="24"/>
      <c r="BK48" s="24"/>
      <c r="BL48" s="24"/>
      <c r="BM48" s="24"/>
      <c r="BN48" s="24"/>
      <c r="BO48" s="24"/>
      <c r="BP48" s="24"/>
      <c r="BQ48" s="24"/>
      <c r="BR48" s="24"/>
      <c r="BS48" s="24"/>
      <c r="BT48" s="24"/>
      <c r="BU48" s="24"/>
      <c r="BV48" s="24"/>
      <c r="BW48" s="24"/>
      <c r="BX48" s="24"/>
      <c r="BY48" s="24"/>
      <c r="BZ48" s="24"/>
      <c r="CA48" s="24"/>
      <c r="CB48" s="24"/>
      <c r="CC48" s="24"/>
      <c r="CD48" s="24"/>
      <c r="CE48" s="24"/>
      <c r="CF48" s="24"/>
      <c r="CG48" s="24"/>
      <c r="CH48" s="24"/>
      <c r="CI48" s="24"/>
      <c r="CJ48" s="24"/>
      <c r="CK48" s="24"/>
      <c r="CL48" s="24"/>
      <c r="CM48" s="24"/>
      <c r="CN48" s="24"/>
      <c r="CO48" s="24"/>
    </row>
    <row r="49" spans="2:93" ht="14.25"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4"/>
      <c r="BC49" s="24"/>
      <c r="BD49" s="24"/>
      <c r="BE49" s="24"/>
      <c r="BF49" s="24"/>
      <c r="BG49" s="24"/>
      <c r="BH49" s="24"/>
      <c r="BI49" s="24"/>
      <c r="BJ49" s="24"/>
      <c r="BK49" s="24"/>
      <c r="BL49" s="24"/>
      <c r="BM49" s="24"/>
      <c r="BN49" s="24"/>
      <c r="BO49" s="24"/>
      <c r="BP49" s="24"/>
      <c r="BQ49" s="24"/>
      <c r="BR49" s="24"/>
      <c r="BS49" s="24"/>
      <c r="BT49" s="24"/>
      <c r="BU49" s="24"/>
      <c r="BV49" s="24"/>
      <c r="BW49" s="24"/>
      <c r="BX49" s="24"/>
      <c r="BY49" s="24"/>
      <c r="BZ49" s="24"/>
      <c r="CA49" s="24"/>
      <c r="CB49" s="24"/>
      <c r="CC49" s="24"/>
      <c r="CD49" s="24"/>
      <c r="CE49" s="24"/>
      <c r="CF49" s="24"/>
      <c r="CG49" s="24"/>
      <c r="CH49" s="24"/>
      <c r="CI49" s="24"/>
      <c r="CJ49" s="24"/>
      <c r="CK49" s="24"/>
      <c r="CL49" s="24"/>
      <c r="CM49" s="24"/>
      <c r="CN49" s="24"/>
      <c r="CO49" s="24"/>
    </row>
    <row r="50" spans="2:93" ht="14.25"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24"/>
      <c r="BC50" s="24"/>
      <c r="BD50" s="24"/>
      <c r="BE50" s="24"/>
      <c r="BF50" s="24"/>
      <c r="BG50" s="24"/>
      <c r="BH50" s="24"/>
      <c r="BI50" s="24"/>
      <c r="BJ50" s="24"/>
      <c r="BK50" s="24"/>
      <c r="BL50" s="24"/>
      <c r="BM50" s="24"/>
      <c r="BN50" s="24"/>
      <c r="BO50" s="24"/>
      <c r="BP50" s="24"/>
      <c r="BQ50" s="24"/>
      <c r="BR50" s="24"/>
      <c r="BS50" s="24"/>
      <c r="BT50" s="24"/>
      <c r="BU50" s="24"/>
      <c r="BV50" s="24"/>
      <c r="BW50" s="24"/>
      <c r="BX50" s="24"/>
      <c r="BY50" s="24"/>
      <c r="BZ50" s="24"/>
      <c r="CA50" s="24"/>
      <c r="CB50" s="24"/>
      <c r="CC50" s="24"/>
      <c r="CD50" s="24"/>
      <c r="CE50" s="24"/>
      <c r="CF50" s="24"/>
      <c r="CG50" s="24"/>
      <c r="CH50" s="24"/>
      <c r="CI50" s="24"/>
      <c r="CJ50" s="24"/>
      <c r="CK50" s="24"/>
      <c r="CL50" s="24"/>
      <c r="CM50" s="24"/>
      <c r="CN50" s="24"/>
      <c r="CO50" s="24"/>
    </row>
    <row r="51" spans="2:93" ht="14.25"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  <c r="BA51" s="24"/>
      <c r="BB51" s="24"/>
      <c r="BC51" s="24"/>
      <c r="BD51" s="24"/>
      <c r="BE51" s="24"/>
      <c r="BF51" s="24"/>
      <c r="BG51" s="24"/>
      <c r="BH51" s="24"/>
      <c r="BI51" s="24"/>
      <c r="BJ51" s="24"/>
      <c r="BK51" s="24"/>
      <c r="BL51" s="24"/>
      <c r="BM51" s="24"/>
      <c r="BN51" s="24"/>
      <c r="BO51" s="24"/>
      <c r="BP51" s="24"/>
      <c r="BQ51" s="24"/>
      <c r="BR51" s="24"/>
      <c r="BS51" s="24"/>
      <c r="BT51" s="24"/>
      <c r="BU51" s="24"/>
      <c r="BV51" s="24"/>
      <c r="BW51" s="24"/>
      <c r="BX51" s="24"/>
      <c r="BY51" s="24"/>
      <c r="BZ51" s="24"/>
      <c r="CA51" s="24"/>
      <c r="CB51" s="24"/>
      <c r="CC51" s="24"/>
      <c r="CD51" s="24"/>
      <c r="CE51" s="24"/>
      <c r="CF51" s="24"/>
      <c r="CG51" s="24"/>
      <c r="CH51" s="24"/>
      <c r="CI51" s="24"/>
      <c r="CJ51" s="24"/>
      <c r="CK51" s="24"/>
      <c r="CL51" s="24"/>
      <c r="CM51" s="24"/>
      <c r="CN51" s="24"/>
      <c r="CO51" s="24"/>
    </row>
    <row r="52" spans="2:93" ht="14.25"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4"/>
      <c r="BB52" s="24"/>
      <c r="BC52" s="24"/>
      <c r="BD52" s="24"/>
      <c r="BE52" s="24"/>
      <c r="BF52" s="24"/>
      <c r="BG52" s="24"/>
      <c r="BH52" s="24"/>
      <c r="BI52" s="24"/>
      <c r="BJ52" s="24"/>
      <c r="BK52" s="24"/>
      <c r="BL52" s="24"/>
      <c r="BM52" s="24"/>
      <c r="BN52" s="24"/>
      <c r="BO52" s="24"/>
      <c r="BP52" s="24"/>
      <c r="BQ52" s="24"/>
      <c r="BR52" s="24"/>
      <c r="BS52" s="24"/>
      <c r="BT52" s="24"/>
      <c r="BU52" s="24"/>
      <c r="BV52" s="24"/>
      <c r="BW52" s="24"/>
      <c r="BX52" s="24"/>
      <c r="BY52" s="24"/>
      <c r="BZ52" s="24"/>
      <c r="CA52" s="24"/>
      <c r="CB52" s="24"/>
      <c r="CC52" s="24"/>
      <c r="CD52" s="24"/>
      <c r="CE52" s="24"/>
      <c r="CF52" s="24"/>
      <c r="CG52" s="24"/>
      <c r="CH52" s="24"/>
      <c r="CI52" s="24"/>
      <c r="CJ52" s="24"/>
      <c r="CK52" s="24"/>
      <c r="CL52" s="24"/>
      <c r="CM52" s="24"/>
      <c r="CN52" s="24"/>
      <c r="CO52" s="24"/>
    </row>
    <row r="53" spans="2:93" ht="14.25"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  <c r="BA53" s="24"/>
      <c r="BB53" s="24"/>
      <c r="BC53" s="24"/>
      <c r="BD53" s="24"/>
      <c r="BE53" s="24"/>
      <c r="BF53" s="24"/>
      <c r="BG53" s="24"/>
      <c r="BH53" s="24"/>
      <c r="BI53" s="24"/>
      <c r="BJ53" s="24"/>
      <c r="BK53" s="24"/>
      <c r="BL53" s="24"/>
      <c r="BM53" s="24"/>
      <c r="BN53" s="24"/>
      <c r="BO53" s="24"/>
      <c r="BP53" s="24"/>
      <c r="BQ53" s="24"/>
      <c r="BR53" s="24"/>
      <c r="BS53" s="24"/>
      <c r="BT53" s="24"/>
      <c r="BU53" s="24"/>
      <c r="BV53" s="24"/>
      <c r="BW53" s="24"/>
      <c r="BX53" s="24"/>
      <c r="BY53" s="24"/>
      <c r="BZ53" s="24"/>
      <c r="CA53" s="24"/>
      <c r="CB53" s="24"/>
      <c r="CC53" s="24"/>
      <c r="CD53" s="24"/>
      <c r="CE53" s="24"/>
      <c r="CF53" s="24"/>
      <c r="CG53" s="24"/>
      <c r="CH53" s="24"/>
      <c r="CI53" s="24"/>
      <c r="CJ53" s="24"/>
      <c r="CK53" s="24"/>
      <c r="CL53" s="24"/>
      <c r="CM53" s="24"/>
      <c r="CN53" s="24"/>
      <c r="CO53" s="24"/>
    </row>
    <row r="54" spans="2:93" ht="14.25"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  <c r="BA54" s="24"/>
      <c r="BB54" s="24"/>
      <c r="BC54" s="24"/>
      <c r="BD54" s="24"/>
      <c r="BE54" s="24"/>
      <c r="BF54" s="24"/>
      <c r="BG54" s="24"/>
      <c r="BH54" s="24"/>
      <c r="BI54" s="24"/>
      <c r="BJ54" s="24"/>
      <c r="BK54" s="24"/>
      <c r="BL54" s="24"/>
      <c r="BM54" s="24"/>
      <c r="BN54" s="24"/>
      <c r="BO54" s="24"/>
      <c r="BP54" s="24"/>
      <c r="BQ54" s="24"/>
      <c r="BR54" s="24"/>
      <c r="BS54" s="24"/>
      <c r="BT54" s="24"/>
      <c r="BU54" s="24"/>
      <c r="BV54" s="24"/>
      <c r="BW54" s="24"/>
      <c r="BX54" s="24"/>
      <c r="BY54" s="24"/>
      <c r="BZ54" s="24"/>
      <c r="CA54" s="24"/>
      <c r="CB54" s="24"/>
      <c r="CC54" s="24"/>
      <c r="CD54" s="24"/>
      <c r="CE54" s="24"/>
      <c r="CF54" s="24"/>
      <c r="CG54" s="24"/>
      <c r="CH54" s="24"/>
      <c r="CI54" s="24"/>
      <c r="CJ54" s="24"/>
      <c r="CK54" s="24"/>
      <c r="CL54" s="24"/>
      <c r="CM54" s="24"/>
      <c r="CN54" s="24"/>
      <c r="CO54" s="24"/>
    </row>
    <row r="55" spans="2:93" ht="14.25"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</row>
    <row r="56" spans="2:93" ht="14.25"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</row>
    <row r="57" spans="2:93" ht="14.25"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  <c r="BA57" s="24"/>
      <c r="BB57" s="24"/>
      <c r="BC57" s="24"/>
      <c r="BD57" s="24"/>
      <c r="BE57" s="24"/>
      <c r="BF57" s="24"/>
      <c r="BG57" s="24"/>
      <c r="BH57" s="24"/>
      <c r="BI57" s="24"/>
      <c r="BJ57" s="24"/>
      <c r="BK57" s="24"/>
      <c r="BL57" s="24"/>
      <c r="BM57" s="24"/>
      <c r="BN57" s="24"/>
      <c r="BO57" s="24"/>
      <c r="BP57" s="24"/>
      <c r="BQ57" s="24"/>
      <c r="BR57" s="24"/>
      <c r="BS57" s="24"/>
      <c r="BT57" s="24"/>
      <c r="BU57" s="24"/>
      <c r="BV57" s="24"/>
      <c r="BW57" s="24"/>
      <c r="BX57" s="24"/>
      <c r="BY57" s="24"/>
      <c r="BZ57" s="24"/>
      <c r="CA57" s="24"/>
      <c r="CB57" s="24"/>
      <c r="CC57" s="24"/>
      <c r="CD57" s="24"/>
      <c r="CE57" s="24"/>
      <c r="CF57" s="24"/>
      <c r="CG57" s="24"/>
      <c r="CH57" s="24"/>
      <c r="CI57" s="24"/>
      <c r="CJ57" s="24"/>
      <c r="CK57" s="24"/>
      <c r="CL57" s="24"/>
      <c r="CM57" s="24"/>
      <c r="CN57" s="24"/>
      <c r="CO57" s="24"/>
    </row>
    <row r="58" spans="2:93" ht="14.25"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AW58" s="24"/>
      <c r="AX58" s="24"/>
      <c r="AY58" s="24"/>
      <c r="AZ58" s="24"/>
      <c r="BA58" s="24"/>
      <c r="BB58" s="24"/>
      <c r="BC58" s="24"/>
      <c r="BD58" s="24"/>
      <c r="BE58" s="24"/>
      <c r="BF58" s="24"/>
      <c r="BG58" s="24"/>
      <c r="BH58" s="24"/>
      <c r="BI58" s="24"/>
      <c r="BJ58" s="24"/>
      <c r="BK58" s="24"/>
      <c r="BL58" s="24"/>
      <c r="BM58" s="24"/>
      <c r="BN58" s="24"/>
      <c r="BO58" s="24"/>
      <c r="BP58" s="24"/>
      <c r="BQ58" s="24"/>
      <c r="BR58" s="24"/>
      <c r="BS58" s="24"/>
      <c r="BT58" s="24"/>
      <c r="BU58" s="24"/>
      <c r="BV58" s="24"/>
      <c r="BW58" s="24"/>
      <c r="BX58" s="24"/>
      <c r="BY58" s="24"/>
      <c r="BZ58" s="24"/>
      <c r="CA58" s="24"/>
      <c r="CB58" s="24"/>
      <c r="CC58" s="24"/>
      <c r="CD58" s="24"/>
      <c r="CE58" s="24"/>
      <c r="CF58" s="24"/>
      <c r="CG58" s="24"/>
      <c r="CH58" s="24"/>
      <c r="CI58" s="24"/>
      <c r="CJ58" s="24"/>
      <c r="CK58" s="24"/>
      <c r="CL58" s="24"/>
      <c r="CM58" s="24"/>
      <c r="CN58" s="24"/>
      <c r="CO58" s="24"/>
    </row>
    <row r="59" spans="2:93" ht="14.25"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24"/>
      <c r="AS59" s="24"/>
      <c r="AT59" s="24"/>
      <c r="AU59" s="24"/>
      <c r="AV59" s="24"/>
      <c r="AW59" s="24"/>
      <c r="AX59" s="24"/>
      <c r="AY59" s="24"/>
      <c r="AZ59" s="24"/>
      <c r="BA59" s="24"/>
      <c r="BB59" s="24"/>
      <c r="BC59" s="24"/>
      <c r="BD59" s="24"/>
      <c r="BE59" s="24"/>
      <c r="BF59" s="24"/>
      <c r="BG59" s="24"/>
      <c r="BH59" s="24"/>
      <c r="BI59" s="24"/>
      <c r="BJ59" s="24"/>
      <c r="BK59" s="24"/>
      <c r="BL59" s="24"/>
      <c r="BM59" s="24"/>
      <c r="BN59" s="24"/>
      <c r="BO59" s="24"/>
      <c r="BP59" s="24"/>
      <c r="BQ59" s="24"/>
      <c r="BR59" s="24"/>
      <c r="BS59" s="24"/>
      <c r="BT59" s="24"/>
      <c r="BU59" s="24"/>
      <c r="BV59" s="24"/>
      <c r="BW59" s="24"/>
      <c r="BX59" s="24"/>
      <c r="BY59" s="24"/>
      <c r="BZ59" s="24"/>
      <c r="CA59" s="24"/>
      <c r="CB59" s="24"/>
      <c r="CC59" s="24"/>
      <c r="CD59" s="24"/>
      <c r="CE59" s="24"/>
      <c r="CF59" s="24"/>
      <c r="CG59" s="24"/>
      <c r="CH59" s="24"/>
      <c r="CI59" s="24"/>
      <c r="CJ59" s="24"/>
      <c r="CK59" s="24"/>
      <c r="CL59" s="24"/>
      <c r="CM59" s="24"/>
      <c r="CN59" s="24"/>
      <c r="CO59" s="24"/>
    </row>
    <row r="60" spans="2:93" ht="14.25"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24"/>
      <c r="AP60" s="24"/>
      <c r="AQ60" s="24"/>
      <c r="AR60" s="24"/>
      <c r="AS60" s="24"/>
      <c r="AT60" s="24"/>
      <c r="AU60" s="24"/>
      <c r="AV60" s="24"/>
      <c r="AW60" s="24"/>
      <c r="AX60" s="24"/>
      <c r="AY60" s="24"/>
      <c r="AZ60" s="24"/>
      <c r="BA60" s="24"/>
      <c r="BB60" s="24"/>
      <c r="BC60" s="24"/>
      <c r="BD60" s="24"/>
      <c r="BE60" s="24"/>
      <c r="BF60" s="24"/>
      <c r="BG60" s="24"/>
      <c r="BH60" s="24"/>
      <c r="BI60" s="24"/>
      <c r="BJ60" s="24"/>
      <c r="BK60" s="24"/>
      <c r="BL60" s="24"/>
      <c r="BM60" s="24"/>
      <c r="BN60" s="24"/>
      <c r="BO60" s="24"/>
      <c r="BP60" s="24"/>
      <c r="BQ60" s="24"/>
      <c r="BR60" s="24"/>
      <c r="BS60" s="24"/>
      <c r="BT60" s="24"/>
      <c r="BU60" s="24"/>
      <c r="BV60" s="24"/>
      <c r="BW60" s="24"/>
      <c r="BX60" s="24"/>
      <c r="BY60" s="24"/>
      <c r="BZ60" s="24"/>
      <c r="CA60" s="24"/>
      <c r="CB60" s="24"/>
      <c r="CC60" s="24"/>
      <c r="CD60" s="24"/>
      <c r="CE60" s="24"/>
      <c r="CF60" s="24"/>
      <c r="CG60" s="24"/>
      <c r="CH60" s="24"/>
      <c r="CI60" s="24"/>
      <c r="CJ60" s="24"/>
      <c r="CK60" s="24"/>
      <c r="CL60" s="24"/>
      <c r="CM60" s="24"/>
      <c r="CN60" s="24"/>
      <c r="CO60" s="24"/>
    </row>
    <row r="61" spans="2:93" ht="14.25"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24"/>
      <c r="AP61" s="24"/>
      <c r="AQ61" s="24"/>
      <c r="AR61" s="24"/>
      <c r="AS61" s="24"/>
      <c r="AT61" s="24"/>
      <c r="AU61" s="24"/>
      <c r="AV61" s="24"/>
      <c r="AW61" s="24"/>
      <c r="AX61" s="24"/>
      <c r="AY61" s="24"/>
      <c r="AZ61" s="24"/>
      <c r="BA61" s="24"/>
      <c r="BB61" s="24"/>
      <c r="BC61" s="24"/>
      <c r="BD61" s="24"/>
      <c r="BE61" s="24"/>
      <c r="BF61" s="24"/>
      <c r="BG61" s="24"/>
      <c r="BH61" s="24"/>
      <c r="BI61" s="24"/>
      <c r="BJ61" s="24"/>
      <c r="BK61" s="24"/>
      <c r="BL61" s="24"/>
      <c r="BM61" s="24"/>
      <c r="BN61" s="24"/>
      <c r="BO61" s="24"/>
      <c r="BP61" s="24"/>
      <c r="BQ61" s="24"/>
      <c r="BR61" s="24"/>
      <c r="BS61" s="24"/>
      <c r="BT61" s="24"/>
      <c r="BU61" s="24"/>
      <c r="BV61" s="24"/>
      <c r="BW61" s="24"/>
      <c r="BX61" s="24"/>
      <c r="BY61" s="24"/>
      <c r="BZ61" s="24"/>
      <c r="CA61" s="24"/>
      <c r="CB61" s="24"/>
      <c r="CC61" s="24"/>
      <c r="CD61" s="24"/>
      <c r="CE61" s="24"/>
      <c r="CF61" s="24"/>
      <c r="CG61" s="24"/>
      <c r="CH61" s="24"/>
      <c r="CI61" s="24"/>
      <c r="CJ61" s="24"/>
      <c r="CK61" s="24"/>
      <c r="CL61" s="24"/>
      <c r="CM61" s="24"/>
      <c r="CN61" s="24"/>
      <c r="CO61" s="24"/>
    </row>
    <row r="62" spans="2:93" ht="14.25"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  <c r="BD62" s="24"/>
      <c r="BE62" s="24"/>
      <c r="BF62" s="24"/>
      <c r="BG62" s="24"/>
      <c r="BH62" s="24"/>
      <c r="BI62" s="24"/>
      <c r="BJ62" s="24"/>
      <c r="BK62" s="24"/>
      <c r="BL62" s="24"/>
      <c r="BM62" s="24"/>
      <c r="BN62" s="24"/>
      <c r="BO62" s="24"/>
      <c r="BP62" s="24"/>
      <c r="BQ62" s="24"/>
      <c r="BR62" s="24"/>
      <c r="BS62" s="24"/>
      <c r="BT62" s="24"/>
      <c r="BU62" s="24"/>
      <c r="BV62" s="24"/>
      <c r="BW62" s="24"/>
      <c r="BX62" s="24"/>
      <c r="BY62" s="24"/>
      <c r="BZ62" s="24"/>
      <c r="CA62" s="24"/>
      <c r="CB62" s="24"/>
      <c r="CC62" s="24"/>
      <c r="CD62" s="24"/>
      <c r="CE62" s="24"/>
      <c r="CF62" s="24"/>
      <c r="CG62" s="24"/>
      <c r="CH62" s="24"/>
      <c r="CI62" s="24"/>
      <c r="CJ62" s="24"/>
      <c r="CK62" s="24"/>
      <c r="CL62" s="24"/>
      <c r="CM62" s="24"/>
      <c r="CN62" s="24"/>
      <c r="CO62" s="24"/>
    </row>
    <row r="63" spans="2:93" ht="14.25"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24"/>
      <c r="BG63" s="24"/>
      <c r="BH63" s="24"/>
      <c r="BI63" s="24"/>
      <c r="BJ63" s="24"/>
      <c r="BK63" s="24"/>
      <c r="BL63" s="24"/>
      <c r="BM63" s="24"/>
      <c r="BN63" s="24"/>
      <c r="BO63" s="24"/>
      <c r="BP63" s="24"/>
      <c r="BQ63" s="24"/>
      <c r="BR63" s="24"/>
      <c r="BS63" s="24"/>
      <c r="BT63" s="24"/>
      <c r="BU63" s="24"/>
      <c r="BV63" s="24"/>
      <c r="BW63" s="24"/>
      <c r="BX63" s="24"/>
      <c r="BY63" s="24"/>
      <c r="BZ63" s="24"/>
      <c r="CA63" s="24"/>
      <c r="CB63" s="24"/>
      <c r="CC63" s="24"/>
      <c r="CD63" s="24"/>
      <c r="CE63" s="24"/>
      <c r="CF63" s="24"/>
      <c r="CG63" s="24"/>
      <c r="CH63" s="24"/>
      <c r="CI63" s="24"/>
      <c r="CJ63" s="24"/>
      <c r="CK63" s="24"/>
      <c r="CL63" s="24"/>
      <c r="CM63" s="24"/>
      <c r="CN63" s="24"/>
      <c r="CO63" s="24"/>
    </row>
    <row r="64" spans="2:93" ht="14.25"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24"/>
      <c r="BG64" s="24"/>
      <c r="BH64" s="24"/>
      <c r="BI64" s="24"/>
      <c r="BJ64" s="24"/>
      <c r="BK64" s="24"/>
      <c r="BL64" s="24"/>
      <c r="BM64" s="24"/>
      <c r="BN64" s="24"/>
      <c r="BO64" s="24"/>
      <c r="BP64" s="24"/>
      <c r="BQ64" s="24"/>
      <c r="BR64" s="24"/>
      <c r="BS64" s="24"/>
      <c r="BT64" s="24"/>
      <c r="BU64" s="24"/>
      <c r="BV64" s="24"/>
      <c r="BW64" s="24"/>
      <c r="BX64" s="24"/>
      <c r="BY64" s="24"/>
      <c r="BZ64" s="24"/>
      <c r="CA64" s="24"/>
      <c r="CB64" s="24"/>
      <c r="CC64" s="24"/>
      <c r="CD64" s="24"/>
      <c r="CE64" s="24"/>
      <c r="CF64" s="24"/>
      <c r="CG64" s="24"/>
      <c r="CH64" s="24"/>
      <c r="CI64" s="24"/>
      <c r="CJ64" s="24"/>
      <c r="CK64" s="24"/>
      <c r="CL64" s="24"/>
      <c r="CM64" s="24"/>
      <c r="CN64" s="24"/>
      <c r="CO64" s="24"/>
    </row>
    <row r="65" spans="2:93" ht="14.25"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4"/>
      <c r="BE65" s="24"/>
      <c r="BF65" s="24"/>
      <c r="BG65" s="24"/>
      <c r="BH65" s="24"/>
      <c r="BI65" s="24"/>
      <c r="BJ65" s="24"/>
      <c r="BK65" s="24"/>
      <c r="BL65" s="24"/>
      <c r="BM65" s="24"/>
      <c r="BN65" s="24"/>
      <c r="BO65" s="24"/>
      <c r="BP65" s="24"/>
      <c r="BQ65" s="24"/>
      <c r="BR65" s="24"/>
      <c r="BS65" s="24"/>
      <c r="BT65" s="24"/>
      <c r="BU65" s="24"/>
      <c r="BV65" s="24"/>
      <c r="BW65" s="24"/>
      <c r="BX65" s="24"/>
      <c r="BY65" s="24"/>
      <c r="BZ65" s="24"/>
      <c r="CA65" s="24"/>
      <c r="CB65" s="24"/>
      <c r="CC65" s="24"/>
      <c r="CD65" s="24"/>
      <c r="CE65" s="24"/>
      <c r="CF65" s="24"/>
      <c r="CG65" s="24"/>
      <c r="CH65" s="24"/>
      <c r="CI65" s="24"/>
      <c r="CJ65" s="24"/>
      <c r="CK65" s="24"/>
      <c r="CL65" s="24"/>
      <c r="CM65" s="24"/>
      <c r="CN65" s="24"/>
      <c r="CO65" s="24"/>
    </row>
    <row r="66" spans="2:93" ht="14.25"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  <c r="BD66" s="24"/>
      <c r="BE66" s="24"/>
      <c r="BF66" s="24"/>
      <c r="BG66" s="24"/>
      <c r="BH66" s="24"/>
      <c r="BI66" s="24"/>
      <c r="BJ66" s="24"/>
      <c r="BK66" s="24"/>
      <c r="BL66" s="24"/>
      <c r="BM66" s="24"/>
      <c r="BN66" s="24"/>
      <c r="BO66" s="24"/>
      <c r="BP66" s="24"/>
      <c r="BQ66" s="24"/>
      <c r="BR66" s="24"/>
      <c r="BS66" s="24"/>
      <c r="BT66" s="24"/>
      <c r="BU66" s="24"/>
      <c r="BV66" s="24"/>
      <c r="BW66" s="24"/>
      <c r="BX66" s="24"/>
      <c r="BY66" s="24"/>
      <c r="BZ66" s="24"/>
      <c r="CA66" s="24"/>
      <c r="CB66" s="24"/>
      <c r="CC66" s="24"/>
      <c r="CD66" s="24"/>
      <c r="CE66" s="24"/>
      <c r="CF66" s="24"/>
      <c r="CG66" s="24"/>
      <c r="CH66" s="24"/>
      <c r="CI66" s="24"/>
      <c r="CJ66" s="24"/>
      <c r="CK66" s="24"/>
      <c r="CL66" s="24"/>
      <c r="CM66" s="24"/>
      <c r="CN66" s="24"/>
      <c r="CO66" s="24"/>
    </row>
    <row r="67" spans="2:93" ht="14.25"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4"/>
      <c r="BA67" s="24"/>
      <c r="BB67" s="24"/>
      <c r="BC67" s="24"/>
      <c r="BD67" s="24"/>
      <c r="BE67" s="24"/>
      <c r="BF67" s="24"/>
      <c r="BG67" s="24"/>
      <c r="BH67" s="24"/>
      <c r="BI67" s="24"/>
      <c r="BJ67" s="24"/>
      <c r="BK67" s="24"/>
      <c r="BL67" s="24"/>
      <c r="BM67" s="24"/>
      <c r="BN67" s="24"/>
      <c r="BO67" s="24"/>
      <c r="BP67" s="24"/>
      <c r="BQ67" s="24"/>
      <c r="BR67" s="24"/>
      <c r="BS67" s="24"/>
      <c r="BT67" s="24"/>
      <c r="BU67" s="24"/>
      <c r="BV67" s="24"/>
      <c r="BW67" s="24"/>
      <c r="BX67" s="24"/>
      <c r="BY67" s="24"/>
      <c r="BZ67" s="24"/>
      <c r="CA67" s="24"/>
      <c r="CB67" s="24"/>
      <c r="CC67" s="24"/>
      <c r="CD67" s="24"/>
      <c r="CE67" s="24"/>
      <c r="CF67" s="24"/>
      <c r="CG67" s="24"/>
      <c r="CH67" s="24"/>
      <c r="CI67" s="24"/>
      <c r="CJ67" s="24"/>
      <c r="CK67" s="24"/>
      <c r="CL67" s="24"/>
      <c r="CM67" s="24"/>
      <c r="CN67" s="24"/>
      <c r="CO67" s="24"/>
    </row>
    <row r="68" spans="2:93" ht="14.25"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  <c r="BA68" s="24"/>
      <c r="BB68" s="24"/>
      <c r="BC68" s="24"/>
      <c r="BD68" s="24"/>
      <c r="BE68" s="24"/>
      <c r="BF68" s="24"/>
      <c r="BG68" s="24"/>
      <c r="BH68" s="24"/>
      <c r="BI68" s="24"/>
      <c r="BJ68" s="24"/>
      <c r="BK68" s="24"/>
      <c r="BL68" s="24"/>
      <c r="BM68" s="24"/>
      <c r="BN68" s="24"/>
      <c r="BO68" s="24"/>
      <c r="BP68" s="24"/>
      <c r="BQ68" s="24"/>
      <c r="BR68" s="24"/>
      <c r="BS68" s="24"/>
      <c r="BT68" s="24"/>
      <c r="BU68" s="24"/>
      <c r="BV68" s="24"/>
      <c r="BW68" s="24"/>
      <c r="BX68" s="24"/>
      <c r="BY68" s="24"/>
      <c r="BZ68" s="24"/>
      <c r="CA68" s="24"/>
      <c r="CB68" s="24"/>
      <c r="CC68" s="24"/>
      <c r="CD68" s="24"/>
      <c r="CE68" s="24"/>
      <c r="CF68" s="24"/>
      <c r="CG68" s="24"/>
      <c r="CH68" s="24"/>
      <c r="CI68" s="24"/>
      <c r="CJ68" s="24"/>
      <c r="CK68" s="24"/>
      <c r="CL68" s="24"/>
      <c r="CM68" s="24"/>
      <c r="CN68" s="24"/>
      <c r="CO68" s="24"/>
    </row>
    <row r="69" spans="2:93" ht="14.25"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K69" s="24"/>
      <c r="AL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24"/>
      <c r="BA69" s="24"/>
      <c r="BB69" s="24"/>
      <c r="BC69" s="24"/>
      <c r="BD69" s="24"/>
      <c r="BE69" s="24"/>
      <c r="BF69" s="24"/>
      <c r="BG69" s="24"/>
      <c r="BH69" s="24"/>
      <c r="BI69" s="24"/>
      <c r="BJ69" s="24"/>
      <c r="BK69" s="24"/>
      <c r="BL69" s="24"/>
      <c r="BM69" s="24"/>
      <c r="BN69" s="24"/>
      <c r="BO69" s="24"/>
      <c r="BP69" s="24"/>
      <c r="BQ69" s="24"/>
      <c r="BR69" s="24"/>
      <c r="BS69" s="24"/>
      <c r="BT69" s="24"/>
      <c r="BU69" s="24"/>
      <c r="BV69" s="24"/>
      <c r="BW69" s="24"/>
      <c r="BX69" s="24"/>
      <c r="BY69" s="24"/>
      <c r="BZ69" s="24"/>
      <c r="CA69" s="24"/>
      <c r="CB69" s="24"/>
      <c r="CC69" s="24"/>
      <c r="CD69" s="24"/>
      <c r="CE69" s="24"/>
      <c r="CF69" s="24"/>
      <c r="CG69" s="24"/>
      <c r="CH69" s="24"/>
      <c r="CI69" s="24"/>
      <c r="CJ69" s="24"/>
      <c r="CK69" s="24"/>
      <c r="CL69" s="24"/>
      <c r="CM69" s="24"/>
      <c r="CN69" s="24"/>
      <c r="CO69" s="24"/>
    </row>
    <row r="70" spans="2:93" ht="14.25"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24"/>
      <c r="BA70" s="24"/>
      <c r="BB70" s="24"/>
      <c r="BC70" s="24"/>
      <c r="BD70" s="24"/>
      <c r="BE70" s="24"/>
      <c r="BF70" s="24"/>
      <c r="BG70" s="24"/>
      <c r="BH70" s="24"/>
      <c r="BI70" s="24"/>
      <c r="BJ70" s="24"/>
      <c r="BK70" s="24"/>
      <c r="BL70" s="24"/>
      <c r="BM70" s="24"/>
      <c r="BN70" s="24"/>
      <c r="BO70" s="24"/>
      <c r="BP70" s="24"/>
      <c r="BQ70" s="24"/>
      <c r="BR70" s="24"/>
      <c r="BS70" s="24"/>
      <c r="BT70" s="24"/>
      <c r="BU70" s="24"/>
      <c r="BV70" s="24"/>
      <c r="BW70" s="24"/>
      <c r="BX70" s="24"/>
      <c r="BY70" s="24"/>
      <c r="BZ70" s="24"/>
      <c r="CA70" s="24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</row>
    <row r="71" spans="2:93" ht="14.25"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  <c r="BA71" s="24"/>
      <c r="BB71" s="24"/>
      <c r="BC71" s="24"/>
      <c r="BD71" s="24"/>
      <c r="BE71" s="24"/>
      <c r="BF71" s="24"/>
      <c r="BG71" s="24"/>
      <c r="BH71" s="24"/>
      <c r="BI71" s="24"/>
      <c r="BJ71" s="24"/>
      <c r="BK71" s="24"/>
      <c r="BL71" s="24"/>
      <c r="BM71" s="24"/>
      <c r="BN71" s="24"/>
      <c r="BO71" s="24"/>
      <c r="BP71" s="24"/>
      <c r="BQ71" s="24"/>
      <c r="BR71" s="24"/>
      <c r="BS71" s="24"/>
      <c r="BT71" s="24"/>
      <c r="BU71" s="24"/>
      <c r="BV71" s="24"/>
      <c r="BW71" s="24"/>
      <c r="BX71" s="24"/>
      <c r="BY71" s="24"/>
      <c r="BZ71" s="24"/>
      <c r="CA71" s="24"/>
      <c r="CB71" s="24"/>
      <c r="CC71" s="24"/>
      <c r="CD71" s="24"/>
      <c r="CE71" s="24"/>
      <c r="CF71" s="24"/>
      <c r="CG71" s="24"/>
      <c r="CH71" s="24"/>
      <c r="CI71" s="24"/>
      <c r="CJ71" s="24"/>
      <c r="CK71" s="24"/>
      <c r="CL71" s="24"/>
      <c r="CM71" s="24"/>
      <c r="CN71" s="24"/>
      <c r="CO71" s="24"/>
    </row>
    <row r="72" spans="2:93" ht="14.25"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  <c r="BF72" s="24"/>
      <c r="BG72" s="24"/>
      <c r="BH72" s="24"/>
      <c r="BI72" s="24"/>
      <c r="BJ72" s="24"/>
      <c r="BK72" s="24"/>
      <c r="BL72" s="24"/>
      <c r="BM72" s="24"/>
      <c r="BN72" s="24"/>
      <c r="BO72" s="24"/>
      <c r="BP72" s="24"/>
      <c r="BQ72" s="24"/>
      <c r="BR72" s="24"/>
      <c r="BS72" s="24"/>
      <c r="BT72" s="24"/>
      <c r="BU72" s="24"/>
      <c r="BV72" s="24"/>
      <c r="BW72" s="24"/>
      <c r="BX72" s="24"/>
      <c r="BY72" s="24"/>
      <c r="BZ72" s="24"/>
      <c r="CA72" s="24"/>
      <c r="CB72" s="24"/>
      <c r="CC72" s="24"/>
      <c r="CD72" s="24"/>
      <c r="CE72" s="24"/>
      <c r="CF72" s="24"/>
      <c r="CG72" s="24"/>
      <c r="CH72" s="24"/>
      <c r="CI72" s="24"/>
      <c r="CJ72" s="24"/>
      <c r="CK72" s="24"/>
      <c r="CL72" s="24"/>
      <c r="CM72" s="24"/>
      <c r="CN72" s="24"/>
      <c r="CO72" s="24"/>
    </row>
    <row r="73" spans="2:93" ht="14.25"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  <c r="AT73" s="24"/>
      <c r="AU73" s="24"/>
      <c r="AV73" s="24"/>
      <c r="AW73" s="24"/>
      <c r="AX73" s="24"/>
      <c r="AY73" s="24"/>
      <c r="AZ73" s="24"/>
      <c r="BA73" s="24"/>
      <c r="BB73" s="24"/>
      <c r="BC73" s="24"/>
      <c r="BD73" s="24"/>
      <c r="BE73" s="24"/>
      <c r="BF73" s="24"/>
      <c r="BG73" s="24"/>
      <c r="BH73" s="24"/>
      <c r="BI73" s="24"/>
      <c r="BJ73" s="24"/>
      <c r="BK73" s="24"/>
      <c r="BL73" s="24"/>
      <c r="BM73" s="24"/>
      <c r="BN73" s="24"/>
      <c r="BO73" s="24"/>
      <c r="BP73" s="24"/>
      <c r="BQ73" s="24"/>
      <c r="BR73" s="24"/>
      <c r="BS73" s="24"/>
      <c r="BT73" s="24"/>
      <c r="BU73" s="24"/>
      <c r="BV73" s="24"/>
      <c r="BW73" s="24"/>
      <c r="BX73" s="24"/>
      <c r="BY73" s="24"/>
      <c r="BZ73" s="24"/>
      <c r="CA73" s="24"/>
      <c r="CB73" s="24"/>
      <c r="CC73" s="24"/>
      <c r="CD73" s="24"/>
      <c r="CE73" s="24"/>
      <c r="CF73" s="24"/>
      <c r="CG73" s="24"/>
      <c r="CH73" s="24"/>
      <c r="CI73" s="24"/>
      <c r="CJ73" s="24"/>
      <c r="CK73" s="24"/>
      <c r="CL73" s="24"/>
      <c r="CM73" s="24"/>
      <c r="CN73" s="24"/>
      <c r="CO73" s="24"/>
    </row>
    <row r="74" spans="2:93" ht="14.25"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24"/>
      <c r="AI74" s="24"/>
      <c r="AJ74" s="24"/>
      <c r="AK74" s="24"/>
      <c r="AL74" s="24"/>
      <c r="AM74" s="24"/>
      <c r="AN74" s="24"/>
      <c r="AO74" s="24"/>
      <c r="AP74" s="24"/>
      <c r="AQ74" s="24"/>
      <c r="AR74" s="24"/>
      <c r="AS74" s="24"/>
      <c r="AT74" s="24"/>
      <c r="AU74" s="24"/>
      <c r="AV74" s="24"/>
      <c r="AW74" s="24"/>
      <c r="AX74" s="24"/>
      <c r="AY74" s="24"/>
      <c r="AZ74" s="24"/>
      <c r="BA74" s="24"/>
      <c r="BB74" s="24"/>
      <c r="BC74" s="24"/>
      <c r="BD74" s="24"/>
      <c r="BE74" s="24"/>
      <c r="BF74" s="24"/>
      <c r="BG74" s="24"/>
      <c r="BH74" s="24"/>
      <c r="BI74" s="24"/>
      <c r="BJ74" s="24"/>
      <c r="BK74" s="24"/>
      <c r="BL74" s="24"/>
      <c r="BM74" s="24"/>
      <c r="BN74" s="24"/>
      <c r="BO74" s="24"/>
      <c r="BP74" s="24"/>
      <c r="BQ74" s="24"/>
      <c r="BR74" s="24"/>
      <c r="BS74" s="24"/>
      <c r="BT74" s="24"/>
      <c r="BU74" s="24"/>
      <c r="BV74" s="24"/>
      <c r="BW74" s="24"/>
      <c r="BX74" s="24"/>
      <c r="BY74" s="24"/>
      <c r="BZ74" s="24"/>
      <c r="CA74" s="24"/>
      <c r="CB74" s="24"/>
      <c r="CC74" s="24"/>
      <c r="CD74" s="24"/>
      <c r="CE74" s="24"/>
      <c r="CF74" s="24"/>
      <c r="CG74" s="24"/>
      <c r="CH74" s="24"/>
      <c r="CI74" s="24"/>
      <c r="CJ74" s="24"/>
      <c r="CK74" s="24"/>
      <c r="CL74" s="24"/>
      <c r="CM74" s="24"/>
      <c r="CN74" s="24"/>
      <c r="CO74" s="24"/>
    </row>
    <row r="75" spans="2:93" ht="14.25"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AI75" s="24"/>
      <c r="AJ75" s="24"/>
      <c r="AK75" s="24"/>
      <c r="AL75" s="24"/>
      <c r="AM75" s="24"/>
      <c r="AN75" s="24"/>
      <c r="AO75" s="24"/>
      <c r="AP75" s="24"/>
      <c r="AQ75" s="24"/>
      <c r="AR75" s="24"/>
      <c r="AS75" s="24"/>
      <c r="AT75" s="24"/>
      <c r="AU75" s="24"/>
      <c r="AV75" s="24"/>
      <c r="AW75" s="24"/>
      <c r="AX75" s="24"/>
      <c r="AY75" s="24"/>
      <c r="AZ75" s="24"/>
      <c r="BA75" s="24"/>
      <c r="BB75" s="24"/>
      <c r="BC75" s="24"/>
      <c r="BD75" s="24"/>
      <c r="BE75" s="24"/>
      <c r="BF75" s="24"/>
      <c r="BG75" s="24"/>
      <c r="BH75" s="24"/>
      <c r="BI75" s="24"/>
      <c r="BJ75" s="24"/>
      <c r="BK75" s="24"/>
      <c r="BL75" s="24"/>
      <c r="BM75" s="24"/>
      <c r="BN75" s="24"/>
      <c r="BO75" s="24"/>
      <c r="BP75" s="24"/>
      <c r="BQ75" s="24"/>
      <c r="BR75" s="24"/>
      <c r="BS75" s="24"/>
      <c r="BT75" s="24"/>
      <c r="BU75" s="24"/>
      <c r="BV75" s="24"/>
      <c r="BW75" s="24"/>
      <c r="BX75" s="24"/>
      <c r="BY75" s="24"/>
      <c r="BZ75" s="24"/>
      <c r="CA75" s="24"/>
      <c r="CB75" s="24"/>
      <c r="CC75" s="24"/>
      <c r="CD75" s="24"/>
      <c r="CE75" s="24"/>
      <c r="CF75" s="24"/>
      <c r="CG75" s="24"/>
      <c r="CH75" s="24"/>
      <c r="CI75" s="24"/>
      <c r="CJ75" s="24"/>
      <c r="CK75" s="24"/>
      <c r="CL75" s="24"/>
      <c r="CM75" s="24"/>
      <c r="CN75" s="24"/>
      <c r="CO75" s="24"/>
    </row>
    <row r="76" spans="2:93" ht="14.25"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AI76" s="24"/>
      <c r="AJ76" s="24"/>
      <c r="AK76" s="24"/>
      <c r="AL76" s="24"/>
      <c r="AM76" s="24"/>
      <c r="AN76" s="24"/>
      <c r="AO76" s="24"/>
      <c r="AP76" s="24"/>
      <c r="AQ76" s="24"/>
      <c r="AR76" s="24"/>
      <c r="AS76" s="24"/>
      <c r="AT76" s="24"/>
      <c r="AU76" s="24"/>
      <c r="AV76" s="24"/>
      <c r="AW76" s="24"/>
      <c r="AX76" s="24"/>
      <c r="AY76" s="24"/>
      <c r="AZ76" s="24"/>
      <c r="BA76" s="24"/>
      <c r="BB76" s="24"/>
      <c r="BC76" s="24"/>
      <c r="BD76" s="24"/>
      <c r="BE76" s="24"/>
      <c r="BF76" s="24"/>
      <c r="BG76" s="24"/>
      <c r="BH76" s="24"/>
      <c r="BI76" s="24"/>
      <c r="BJ76" s="24"/>
      <c r="BK76" s="24"/>
      <c r="BL76" s="24"/>
      <c r="BM76" s="24"/>
      <c r="BN76" s="24"/>
      <c r="BO76" s="24"/>
      <c r="BP76" s="24"/>
      <c r="BQ76" s="24"/>
      <c r="BR76" s="24"/>
      <c r="BS76" s="24"/>
      <c r="BT76" s="24"/>
      <c r="BU76" s="24"/>
      <c r="BV76" s="24"/>
      <c r="BW76" s="24"/>
      <c r="BX76" s="24"/>
      <c r="BY76" s="24"/>
      <c r="BZ76" s="24"/>
      <c r="CA76" s="24"/>
      <c r="CB76" s="24"/>
      <c r="CC76" s="24"/>
      <c r="CD76" s="24"/>
      <c r="CE76" s="24"/>
      <c r="CF76" s="24"/>
      <c r="CG76" s="24"/>
      <c r="CH76" s="24"/>
      <c r="CI76" s="24"/>
      <c r="CJ76" s="24"/>
      <c r="CK76" s="24"/>
      <c r="CL76" s="24"/>
      <c r="CM76" s="24"/>
      <c r="CN76" s="24"/>
      <c r="CO76" s="24"/>
    </row>
    <row r="77" spans="2:93" ht="14.25"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AV77" s="24"/>
      <c r="AW77" s="24"/>
      <c r="AX77" s="24"/>
      <c r="AY77" s="24"/>
      <c r="AZ77" s="24"/>
      <c r="BA77" s="24"/>
      <c r="BB77" s="24"/>
      <c r="BC77" s="24"/>
      <c r="BD77" s="24"/>
      <c r="BE77" s="24"/>
      <c r="BF77" s="24"/>
      <c r="BG77" s="24"/>
      <c r="BH77" s="24"/>
      <c r="BI77" s="24"/>
      <c r="BJ77" s="24"/>
      <c r="BK77" s="24"/>
      <c r="BL77" s="24"/>
      <c r="BM77" s="24"/>
      <c r="BN77" s="24"/>
      <c r="BO77" s="24"/>
      <c r="BP77" s="24"/>
      <c r="BQ77" s="24"/>
      <c r="BR77" s="24"/>
      <c r="BS77" s="24"/>
      <c r="BT77" s="24"/>
      <c r="BU77" s="24"/>
      <c r="BV77" s="24"/>
      <c r="BW77" s="24"/>
      <c r="BX77" s="24"/>
      <c r="BY77" s="24"/>
      <c r="BZ77" s="24"/>
      <c r="CA77" s="24"/>
      <c r="CB77" s="24"/>
      <c r="CC77" s="24"/>
      <c r="CD77" s="24"/>
      <c r="CE77" s="24"/>
      <c r="CF77" s="24"/>
      <c r="CG77" s="24"/>
      <c r="CH77" s="24"/>
      <c r="CI77" s="24"/>
      <c r="CJ77" s="24"/>
      <c r="CK77" s="24"/>
      <c r="CL77" s="24"/>
      <c r="CM77" s="24"/>
      <c r="CN77" s="24"/>
      <c r="CO77" s="24"/>
    </row>
    <row r="78" spans="2:93" ht="14.25"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  <c r="AU78" s="24"/>
      <c r="AV78" s="24"/>
      <c r="AW78" s="24"/>
      <c r="AX78" s="24"/>
      <c r="AY78" s="24"/>
      <c r="AZ78" s="24"/>
      <c r="BA78" s="24"/>
      <c r="BB78" s="24"/>
      <c r="BC78" s="24"/>
      <c r="BD78" s="24"/>
      <c r="BE78" s="24"/>
      <c r="BF78" s="24"/>
      <c r="BG78" s="24"/>
      <c r="BH78" s="24"/>
      <c r="BI78" s="24"/>
      <c r="BJ78" s="24"/>
      <c r="BK78" s="24"/>
      <c r="BL78" s="24"/>
      <c r="BM78" s="24"/>
      <c r="BN78" s="24"/>
      <c r="BO78" s="24"/>
      <c r="BP78" s="24"/>
      <c r="BQ78" s="24"/>
      <c r="BR78" s="24"/>
      <c r="BS78" s="24"/>
      <c r="BT78" s="24"/>
      <c r="BU78" s="24"/>
      <c r="BV78" s="24"/>
      <c r="BW78" s="24"/>
      <c r="BX78" s="24"/>
      <c r="BY78" s="24"/>
      <c r="BZ78" s="24"/>
      <c r="CA78" s="24"/>
      <c r="CB78" s="24"/>
      <c r="CC78" s="24"/>
      <c r="CD78" s="24"/>
      <c r="CE78" s="24"/>
      <c r="CF78" s="24"/>
      <c r="CG78" s="24"/>
      <c r="CH78" s="24"/>
      <c r="CI78" s="24"/>
      <c r="CJ78" s="24"/>
      <c r="CK78" s="24"/>
      <c r="CL78" s="24"/>
      <c r="CM78" s="24"/>
      <c r="CN78" s="24"/>
      <c r="CO78" s="24"/>
    </row>
    <row r="79" spans="2:93" ht="14.25"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  <c r="AT79" s="24"/>
      <c r="AU79" s="24"/>
      <c r="AV79" s="24"/>
      <c r="AW79" s="24"/>
      <c r="AX79" s="24"/>
      <c r="AY79" s="24"/>
      <c r="AZ79" s="24"/>
      <c r="BA79" s="24"/>
      <c r="BB79" s="24"/>
      <c r="BC79" s="24"/>
      <c r="BD79" s="24"/>
      <c r="BE79" s="24"/>
      <c r="BF79" s="24"/>
      <c r="BG79" s="24"/>
      <c r="BH79" s="24"/>
      <c r="BI79" s="24"/>
      <c r="BJ79" s="24"/>
      <c r="BK79" s="24"/>
      <c r="BL79" s="24"/>
      <c r="BM79" s="24"/>
      <c r="BN79" s="24"/>
      <c r="BO79" s="24"/>
      <c r="BP79" s="24"/>
      <c r="BQ79" s="24"/>
      <c r="BR79" s="24"/>
      <c r="BS79" s="24"/>
      <c r="BT79" s="24"/>
      <c r="BU79" s="24"/>
      <c r="BV79" s="24"/>
      <c r="BW79" s="24"/>
      <c r="BX79" s="24"/>
      <c r="BY79" s="24"/>
      <c r="BZ79" s="24"/>
      <c r="CA79" s="24"/>
      <c r="CB79" s="24"/>
      <c r="CC79" s="24"/>
      <c r="CD79" s="24"/>
      <c r="CE79" s="24"/>
      <c r="CF79" s="24"/>
      <c r="CG79" s="24"/>
      <c r="CH79" s="24"/>
      <c r="CI79" s="24"/>
      <c r="CJ79" s="24"/>
      <c r="CK79" s="24"/>
      <c r="CL79" s="24"/>
      <c r="CM79" s="24"/>
      <c r="CN79" s="24"/>
      <c r="CO79" s="24"/>
    </row>
    <row r="80" spans="2:93" ht="14.25"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</row>
    <row r="81" spans="2:93" ht="14.25"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</row>
    <row r="82" spans="2:93" ht="14.25"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  <c r="AS82" s="24"/>
      <c r="AT82" s="24"/>
      <c r="AU82" s="24"/>
      <c r="AV82" s="24"/>
      <c r="AW82" s="24"/>
      <c r="AX82" s="24"/>
      <c r="AY82" s="24"/>
      <c r="AZ82" s="24"/>
      <c r="BA82" s="24"/>
      <c r="BB82" s="24"/>
      <c r="BC82" s="24"/>
      <c r="BD82" s="24"/>
      <c r="BE82" s="24"/>
      <c r="BF82" s="24"/>
      <c r="BG82" s="24"/>
      <c r="BH82" s="24"/>
      <c r="BI82" s="24"/>
      <c r="BJ82" s="24"/>
      <c r="BK82" s="24"/>
      <c r="BL82" s="24"/>
      <c r="BM82" s="24"/>
      <c r="BN82" s="24"/>
      <c r="BO82" s="24"/>
      <c r="BP82" s="24"/>
      <c r="BQ82" s="24"/>
      <c r="BR82" s="24"/>
      <c r="BS82" s="24"/>
      <c r="BT82" s="24"/>
      <c r="BU82" s="24"/>
      <c r="BV82" s="24"/>
      <c r="BW82" s="24"/>
      <c r="BX82" s="24"/>
      <c r="BY82" s="24"/>
      <c r="BZ82" s="24"/>
      <c r="CA82" s="24"/>
      <c r="CB82" s="24"/>
      <c r="CC82" s="24"/>
      <c r="CD82" s="24"/>
      <c r="CE82" s="24"/>
      <c r="CF82" s="24"/>
      <c r="CG82" s="24"/>
      <c r="CH82" s="24"/>
      <c r="CI82" s="24"/>
      <c r="CJ82" s="24"/>
      <c r="CK82" s="24"/>
      <c r="CL82" s="24"/>
      <c r="CM82" s="24"/>
      <c r="CN82" s="24"/>
      <c r="CO82" s="24"/>
    </row>
    <row r="83" spans="2:93" ht="14.25"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  <c r="AS83" s="24"/>
      <c r="AT83" s="24"/>
      <c r="AU83" s="24"/>
      <c r="AV83" s="24"/>
      <c r="AW83" s="24"/>
      <c r="AX83" s="24"/>
      <c r="AY83" s="24"/>
      <c r="AZ83" s="24"/>
      <c r="BA83" s="24"/>
      <c r="BB83" s="24"/>
      <c r="BC83" s="24"/>
      <c r="BD83" s="24"/>
      <c r="BE83" s="24"/>
      <c r="BF83" s="24"/>
      <c r="BG83" s="24"/>
      <c r="BH83" s="24"/>
      <c r="BI83" s="24"/>
      <c r="BJ83" s="24"/>
      <c r="BK83" s="24"/>
      <c r="BL83" s="24"/>
      <c r="BM83" s="24"/>
      <c r="BN83" s="24"/>
      <c r="BO83" s="24"/>
      <c r="BP83" s="24"/>
      <c r="BQ83" s="24"/>
      <c r="BR83" s="24"/>
      <c r="BS83" s="24"/>
      <c r="BT83" s="24"/>
      <c r="BU83" s="24"/>
      <c r="BV83" s="24"/>
      <c r="BW83" s="24"/>
      <c r="BX83" s="24"/>
      <c r="BY83" s="24"/>
      <c r="BZ83" s="24"/>
      <c r="CA83" s="24"/>
      <c r="CB83" s="24"/>
      <c r="CC83" s="24"/>
      <c r="CD83" s="24"/>
      <c r="CE83" s="24"/>
      <c r="CF83" s="24"/>
      <c r="CG83" s="24"/>
      <c r="CH83" s="24"/>
      <c r="CI83" s="24"/>
      <c r="CJ83" s="24"/>
      <c r="CK83" s="24"/>
      <c r="CL83" s="24"/>
      <c r="CM83" s="24"/>
      <c r="CN83" s="24"/>
      <c r="CO83" s="24"/>
    </row>
    <row r="84" spans="2:93" ht="14.25"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  <c r="AT84" s="24"/>
      <c r="AU84" s="24"/>
      <c r="AV84" s="24"/>
      <c r="AW84" s="24"/>
      <c r="AX84" s="24"/>
      <c r="AY84" s="24"/>
      <c r="AZ84" s="24"/>
      <c r="BA84" s="24"/>
      <c r="BB84" s="24"/>
      <c r="BC84" s="24"/>
      <c r="BD84" s="24"/>
      <c r="BE84" s="24"/>
      <c r="BF84" s="24"/>
      <c r="BG84" s="24"/>
      <c r="BH84" s="24"/>
      <c r="BI84" s="24"/>
      <c r="BJ84" s="24"/>
      <c r="BK84" s="24"/>
      <c r="BL84" s="24"/>
      <c r="BM84" s="24"/>
      <c r="BN84" s="24"/>
      <c r="BO84" s="24"/>
      <c r="BP84" s="24"/>
      <c r="BQ84" s="24"/>
      <c r="BR84" s="24"/>
      <c r="BS84" s="24"/>
      <c r="BT84" s="24"/>
      <c r="BU84" s="24"/>
      <c r="BV84" s="24"/>
      <c r="BW84" s="24"/>
      <c r="BX84" s="24"/>
      <c r="BY84" s="24"/>
      <c r="BZ84" s="24"/>
      <c r="CA84" s="24"/>
      <c r="CB84" s="24"/>
      <c r="CC84" s="24"/>
      <c r="CD84" s="24"/>
      <c r="CE84" s="24"/>
      <c r="CF84" s="24"/>
      <c r="CG84" s="24"/>
      <c r="CH84" s="24"/>
      <c r="CI84" s="24"/>
      <c r="CJ84" s="24"/>
      <c r="CK84" s="24"/>
      <c r="CL84" s="24"/>
      <c r="CM84" s="24"/>
      <c r="CN84" s="24"/>
      <c r="CO84" s="24"/>
    </row>
    <row r="85" spans="2:93" ht="14.25"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  <c r="AS85" s="24"/>
      <c r="AT85" s="24"/>
      <c r="AU85" s="24"/>
      <c r="AV85" s="24"/>
      <c r="AW85" s="24"/>
      <c r="AX85" s="24"/>
      <c r="AY85" s="24"/>
      <c r="AZ85" s="24"/>
      <c r="BA85" s="24"/>
      <c r="BB85" s="24"/>
      <c r="BC85" s="24"/>
      <c r="BD85" s="24"/>
      <c r="BE85" s="24"/>
      <c r="BF85" s="24"/>
      <c r="BG85" s="24"/>
      <c r="BH85" s="24"/>
      <c r="BI85" s="24"/>
      <c r="BJ85" s="24"/>
      <c r="BK85" s="24"/>
      <c r="BL85" s="24"/>
      <c r="BM85" s="24"/>
      <c r="BN85" s="24"/>
      <c r="BO85" s="24"/>
      <c r="BP85" s="24"/>
      <c r="BQ85" s="24"/>
      <c r="BR85" s="24"/>
      <c r="BS85" s="24"/>
      <c r="BT85" s="24"/>
      <c r="BU85" s="24"/>
      <c r="BV85" s="24"/>
      <c r="BW85" s="24"/>
      <c r="BX85" s="24"/>
      <c r="BY85" s="24"/>
      <c r="BZ85" s="24"/>
      <c r="CA85" s="24"/>
      <c r="CB85" s="24"/>
      <c r="CC85" s="24"/>
      <c r="CD85" s="24"/>
      <c r="CE85" s="24"/>
      <c r="CF85" s="24"/>
      <c r="CG85" s="24"/>
      <c r="CH85" s="24"/>
      <c r="CI85" s="24"/>
      <c r="CJ85" s="24"/>
      <c r="CK85" s="24"/>
      <c r="CL85" s="24"/>
      <c r="CM85" s="24"/>
      <c r="CN85" s="24"/>
      <c r="CO85" s="24"/>
    </row>
    <row r="86" spans="2:93" ht="14.25"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24"/>
      <c r="AK86" s="24"/>
      <c r="AL86" s="24"/>
      <c r="AM86" s="24"/>
      <c r="AN86" s="24"/>
      <c r="AO86" s="24"/>
      <c r="AP86" s="24"/>
      <c r="AQ86" s="24"/>
      <c r="AR86" s="24"/>
      <c r="AS86" s="24"/>
      <c r="AT86" s="24"/>
      <c r="AU86" s="24"/>
      <c r="AV86" s="24"/>
      <c r="AW86" s="24"/>
      <c r="AX86" s="24"/>
      <c r="AY86" s="24"/>
      <c r="AZ86" s="24"/>
      <c r="BA86" s="24"/>
      <c r="BB86" s="24"/>
      <c r="BC86" s="24"/>
      <c r="BD86" s="24"/>
      <c r="BE86" s="24"/>
      <c r="BF86" s="24"/>
      <c r="BG86" s="24"/>
      <c r="BH86" s="24"/>
      <c r="BI86" s="24"/>
      <c r="BJ86" s="24"/>
      <c r="BK86" s="24"/>
      <c r="BL86" s="24"/>
      <c r="BM86" s="24"/>
      <c r="BN86" s="24"/>
      <c r="BO86" s="24"/>
      <c r="BP86" s="24"/>
      <c r="BQ86" s="24"/>
      <c r="BR86" s="24"/>
      <c r="BS86" s="24"/>
      <c r="BT86" s="24"/>
      <c r="BU86" s="24"/>
      <c r="BV86" s="24"/>
      <c r="BW86" s="24"/>
      <c r="BX86" s="24"/>
      <c r="BY86" s="24"/>
      <c r="BZ86" s="24"/>
      <c r="CA86" s="24"/>
      <c r="CB86" s="24"/>
      <c r="CC86" s="24"/>
      <c r="CD86" s="24"/>
      <c r="CE86" s="24"/>
      <c r="CF86" s="24"/>
      <c r="CG86" s="24"/>
      <c r="CH86" s="24"/>
      <c r="CI86" s="24"/>
      <c r="CJ86" s="24"/>
      <c r="CK86" s="24"/>
      <c r="CL86" s="24"/>
      <c r="CM86" s="24"/>
      <c r="CN86" s="24"/>
      <c r="CO86" s="24"/>
    </row>
    <row r="87" spans="2:93" ht="14.25"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4"/>
      <c r="AI87" s="24"/>
      <c r="AJ87" s="24"/>
      <c r="AK87" s="24"/>
      <c r="AL87" s="24"/>
      <c r="AM87" s="24"/>
      <c r="AN87" s="24"/>
      <c r="AO87" s="24"/>
      <c r="AP87" s="24"/>
      <c r="AQ87" s="24"/>
      <c r="AR87" s="24"/>
      <c r="AS87" s="24"/>
      <c r="AT87" s="24"/>
      <c r="AU87" s="24"/>
      <c r="AV87" s="24"/>
      <c r="AW87" s="24"/>
      <c r="AX87" s="24"/>
      <c r="AY87" s="24"/>
      <c r="AZ87" s="24"/>
      <c r="BA87" s="24"/>
      <c r="BB87" s="24"/>
      <c r="BC87" s="24"/>
      <c r="BD87" s="24"/>
      <c r="BE87" s="24"/>
      <c r="BF87" s="24"/>
      <c r="BG87" s="24"/>
      <c r="BH87" s="24"/>
      <c r="BI87" s="24"/>
      <c r="BJ87" s="24"/>
      <c r="BK87" s="24"/>
      <c r="BL87" s="24"/>
      <c r="BM87" s="24"/>
      <c r="BN87" s="24"/>
      <c r="BO87" s="24"/>
      <c r="BP87" s="24"/>
      <c r="BQ87" s="24"/>
      <c r="BR87" s="24"/>
      <c r="BS87" s="24"/>
      <c r="BT87" s="24"/>
      <c r="BU87" s="24"/>
      <c r="BV87" s="24"/>
      <c r="BW87" s="24"/>
      <c r="BX87" s="24"/>
      <c r="BY87" s="24"/>
      <c r="BZ87" s="24"/>
      <c r="CA87" s="24"/>
      <c r="CB87" s="24"/>
      <c r="CC87" s="24"/>
      <c r="CD87" s="24"/>
      <c r="CE87" s="24"/>
      <c r="CF87" s="24"/>
      <c r="CG87" s="24"/>
      <c r="CH87" s="24"/>
      <c r="CI87" s="24"/>
      <c r="CJ87" s="24"/>
      <c r="CK87" s="24"/>
      <c r="CL87" s="24"/>
      <c r="CM87" s="24"/>
      <c r="CN87" s="24"/>
      <c r="CO87" s="24"/>
    </row>
    <row r="88" spans="2:93" ht="14.25"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  <c r="AI88" s="24"/>
      <c r="AJ88" s="24"/>
      <c r="AK88" s="24"/>
      <c r="AL88" s="24"/>
      <c r="AM88" s="24"/>
      <c r="AN88" s="24"/>
      <c r="AO88" s="24"/>
      <c r="AP88" s="24"/>
      <c r="AQ88" s="24"/>
      <c r="AR88" s="24"/>
      <c r="AS88" s="24"/>
      <c r="AT88" s="24"/>
      <c r="AU88" s="24"/>
      <c r="AV88" s="24"/>
      <c r="AW88" s="24"/>
      <c r="AX88" s="24"/>
      <c r="AY88" s="24"/>
      <c r="AZ88" s="24"/>
      <c r="BA88" s="24"/>
      <c r="BB88" s="24"/>
      <c r="BC88" s="24"/>
      <c r="BD88" s="24"/>
      <c r="BE88" s="24"/>
      <c r="BF88" s="24"/>
      <c r="BG88" s="24"/>
      <c r="BH88" s="24"/>
      <c r="BI88" s="24"/>
      <c r="BJ88" s="24"/>
      <c r="BK88" s="24"/>
      <c r="BL88" s="24"/>
      <c r="BM88" s="24"/>
      <c r="BN88" s="24"/>
      <c r="BO88" s="24"/>
      <c r="BP88" s="24"/>
      <c r="BQ88" s="24"/>
      <c r="BR88" s="24"/>
      <c r="BS88" s="24"/>
      <c r="BT88" s="24"/>
      <c r="BU88" s="24"/>
      <c r="BV88" s="24"/>
      <c r="BW88" s="24"/>
      <c r="BX88" s="24"/>
      <c r="BY88" s="24"/>
      <c r="BZ88" s="24"/>
      <c r="CA88" s="24"/>
      <c r="CB88" s="24"/>
      <c r="CC88" s="24"/>
      <c r="CD88" s="24"/>
      <c r="CE88" s="24"/>
      <c r="CF88" s="24"/>
      <c r="CG88" s="24"/>
      <c r="CH88" s="24"/>
      <c r="CI88" s="24"/>
      <c r="CJ88" s="24"/>
      <c r="CK88" s="24"/>
      <c r="CL88" s="24"/>
      <c r="CM88" s="24"/>
      <c r="CN88" s="24"/>
      <c r="CO88" s="24"/>
    </row>
    <row r="89" spans="2:93" ht="14.25"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  <c r="AS89" s="24"/>
      <c r="AT89" s="24"/>
      <c r="AU89" s="24"/>
      <c r="AV89" s="24"/>
      <c r="AW89" s="24"/>
      <c r="AX89" s="24"/>
      <c r="AY89" s="24"/>
      <c r="AZ89" s="24"/>
      <c r="BA89" s="24"/>
      <c r="BB89" s="24"/>
      <c r="BC89" s="24"/>
      <c r="BD89" s="24"/>
      <c r="BE89" s="24"/>
      <c r="BF89" s="24"/>
      <c r="BG89" s="24"/>
      <c r="BH89" s="24"/>
      <c r="BI89" s="24"/>
      <c r="BJ89" s="24"/>
      <c r="BK89" s="24"/>
      <c r="BL89" s="24"/>
      <c r="BM89" s="24"/>
      <c r="BN89" s="24"/>
      <c r="BO89" s="24"/>
      <c r="BP89" s="24"/>
      <c r="BQ89" s="24"/>
      <c r="BR89" s="24"/>
      <c r="BS89" s="24"/>
      <c r="BT89" s="24"/>
      <c r="BU89" s="24"/>
      <c r="BV89" s="24"/>
      <c r="BW89" s="24"/>
      <c r="BX89" s="24"/>
      <c r="BY89" s="24"/>
      <c r="BZ89" s="24"/>
      <c r="CA89" s="24"/>
      <c r="CB89" s="24"/>
      <c r="CC89" s="24"/>
      <c r="CD89" s="24"/>
      <c r="CE89" s="24"/>
      <c r="CF89" s="24"/>
      <c r="CG89" s="24"/>
      <c r="CH89" s="24"/>
      <c r="CI89" s="24"/>
      <c r="CJ89" s="24"/>
      <c r="CK89" s="24"/>
      <c r="CL89" s="24"/>
      <c r="CM89" s="24"/>
      <c r="CN89" s="24"/>
      <c r="CO89" s="24"/>
    </row>
    <row r="90" spans="2:93" ht="14.25"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24"/>
      <c r="AG90" s="24"/>
      <c r="AH90" s="24"/>
      <c r="AI90" s="24"/>
      <c r="AJ90" s="24"/>
      <c r="AK90" s="24"/>
      <c r="AL90" s="24"/>
      <c r="AM90" s="24"/>
      <c r="AN90" s="24"/>
      <c r="AO90" s="24"/>
      <c r="AP90" s="24"/>
      <c r="AQ90" s="24"/>
      <c r="AR90" s="24"/>
      <c r="AS90" s="24"/>
      <c r="AT90" s="24"/>
      <c r="AU90" s="24"/>
      <c r="AV90" s="24"/>
      <c r="AW90" s="24"/>
      <c r="AX90" s="24"/>
      <c r="AY90" s="24"/>
      <c r="AZ90" s="24"/>
      <c r="BA90" s="24"/>
      <c r="BB90" s="24"/>
      <c r="BC90" s="24"/>
      <c r="BD90" s="24"/>
      <c r="BE90" s="24"/>
      <c r="BF90" s="24"/>
      <c r="BG90" s="24"/>
      <c r="BH90" s="24"/>
      <c r="BI90" s="24"/>
      <c r="BJ90" s="24"/>
      <c r="BK90" s="24"/>
      <c r="BL90" s="24"/>
      <c r="BM90" s="24"/>
      <c r="BN90" s="24"/>
      <c r="BO90" s="24"/>
      <c r="BP90" s="24"/>
      <c r="BQ90" s="24"/>
      <c r="BR90" s="24"/>
      <c r="BS90" s="24"/>
      <c r="BT90" s="24"/>
      <c r="BU90" s="24"/>
      <c r="BV90" s="24"/>
      <c r="BW90" s="24"/>
      <c r="BX90" s="24"/>
      <c r="BY90" s="24"/>
      <c r="BZ90" s="24"/>
      <c r="CA90" s="24"/>
      <c r="CB90" s="24"/>
      <c r="CC90" s="24"/>
      <c r="CD90" s="24"/>
      <c r="CE90" s="24"/>
      <c r="CF90" s="24"/>
      <c r="CG90" s="24"/>
      <c r="CH90" s="24"/>
      <c r="CI90" s="24"/>
      <c r="CJ90" s="24"/>
      <c r="CK90" s="24"/>
      <c r="CL90" s="24"/>
      <c r="CM90" s="24"/>
      <c r="CN90" s="24"/>
      <c r="CO90" s="24"/>
    </row>
    <row r="91" spans="2:93" ht="14.25"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  <c r="AT91" s="24"/>
      <c r="AU91" s="24"/>
      <c r="AV91" s="24"/>
      <c r="AW91" s="24"/>
      <c r="AX91" s="24"/>
      <c r="AY91" s="24"/>
      <c r="AZ91" s="24"/>
      <c r="BA91" s="24"/>
      <c r="BB91" s="24"/>
      <c r="BC91" s="24"/>
      <c r="BD91" s="24"/>
      <c r="BE91" s="24"/>
      <c r="BF91" s="24"/>
      <c r="BG91" s="24"/>
      <c r="BH91" s="24"/>
      <c r="BI91" s="24"/>
      <c r="BJ91" s="24"/>
      <c r="BK91" s="24"/>
      <c r="BL91" s="24"/>
      <c r="BM91" s="24"/>
      <c r="BN91" s="24"/>
      <c r="BO91" s="24"/>
      <c r="BP91" s="24"/>
      <c r="BQ91" s="24"/>
      <c r="BR91" s="24"/>
      <c r="BS91" s="24"/>
      <c r="BT91" s="24"/>
      <c r="BU91" s="24"/>
      <c r="BV91" s="24"/>
      <c r="BW91" s="24"/>
      <c r="BX91" s="24"/>
      <c r="BY91" s="24"/>
      <c r="BZ91" s="24"/>
      <c r="CA91" s="24"/>
      <c r="CB91" s="24"/>
      <c r="CC91" s="24"/>
      <c r="CD91" s="24"/>
      <c r="CE91" s="24"/>
      <c r="CF91" s="24"/>
      <c r="CG91" s="24"/>
      <c r="CH91" s="24"/>
      <c r="CI91" s="24"/>
      <c r="CJ91" s="24"/>
      <c r="CK91" s="24"/>
      <c r="CL91" s="24"/>
      <c r="CM91" s="24"/>
      <c r="CN91" s="24"/>
      <c r="CO91" s="24"/>
    </row>
    <row r="92" spans="2:93" ht="14.25">
      <c r="B92" s="24"/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24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24"/>
      <c r="AT92" s="24"/>
      <c r="AU92" s="24"/>
      <c r="AV92" s="24"/>
      <c r="AW92" s="24"/>
      <c r="AX92" s="24"/>
      <c r="AY92" s="24"/>
      <c r="AZ92" s="24"/>
      <c r="BA92" s="24"/>
      <c r="BB92" s="24"/>
      <c r="BC92" s="24"/>
      <c r="BD92" s="24"/>
      <c r="BE92" s="24"/>
      <c r="BF92" s="24"/>
      <c r="BG92" s="24"/>
      <c r="BH92" s="24"/>
      <c r="BI92" s="24"/>
      <c r="BJ92" s="24"/>
      <c r="BK92" s="24"/>
      <c r="BL92" s="24"/>
      <c r="BM92" s="24"/>
      <c r="BN92" s="24"/>
      <c r="BO92" s="24"/>
      <c r="BP92" s="24"/>
      <c r="BQ92" s="24"/>
      <c r="BR92" s="24"/>
      <c r="BS92" s="24"/>
      <c r="BT92" s="24"/>
      <c r="BU92" s="24"/>
      <c r="BV92" s="24"/>
      <c r="BW92" s="24"/>
      <c r="BX92" s="24"/>
      <c r="BY92" s="24"/>
      <c r="BZ92" s="24"/>
      <c r="CA92" s="24"/>
      <c r="CB92" s="24"/>
      <c r="CC92" s="24"/>
      <c r="CD92" s="24"/>
      <c r="CE92" s="24"/>
      <c r="CF92" s="24"/>
      <c r="CG92" s="24"/>
      <c r="CH92" s="24"/>
      <c r="CI92" s="24"/>
      <c r="CJ92" s="24"/>
      <c r="CK92" s="24"/>
      <c r="CL92" s="24"/>
      <c r="CM92" s="24"/>
      <c r="CN92" s="24"/>
      <c r="CO92" s="24"/>
    </row>
    <row r="93" spans="2:93" ht="14.25">
      <c r="B93" s="24"/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24"/>
      <c r="AH93" s="24"/>
      <c r="AI93" s="24"/>
      <c r="AJ93" s="24"/>
      <c r="AK93" s="24"/>
      <c r="AL93" s="24"/>
      <c r="AM93" s="24"/>
      <c r="AN93" s="24"/>
      <c r="AO93" s="24"/>
      <c r="AP93" s="24"/>
      <c r="AQ93" s="24"/>
      <c r="AR93" s="24"/>
      <c r="AS93" s="24"/>
      <c r="AT93" s="24"/>
      <c r="AU93" s="24"/>
      <c r="AV93" s="24"/>
      <c r="AW93" s="24"/>
      <c r="AX93" s="24"/>
      <c r="AY93" s="24"/>
      <c r="AZ93" s="24"/>
      <c r="BA93" s="24"/>
      <c r="BB93" s="24"/>
      <c r="BC93" s="24"/>
      <c r="BD93" s="24"/>
      <c r="BE93" s="24"/>
      <c r="BF93" s="24"/>
      <c r="BG93" s="24"/>
      <c r="BH93" s="24"/>
      <c r="BI93" s="24"/>
      <c r="BJ93" s="24"/>
      <c r="BK93" s="24"/>
      <c r="BL93" s="24"/>
      <c r="BM93" s="24"/>
      <c r="BN93" s="24"/>
      <c r="BO93" s="24"/>
      <c r="BP93" s="24"/>
      <c r="BQ93" s="24"/>
      <c r="BR93" s="24"/>
      <c r="BS93" s="24"/>
      <c r="BT93" s="24"/>
      <c r="BU93" s="24"/>
      <c r="BV93" s="24"/>
      <c r="BW93" s="24"/>
      <c r="BX93" s="24"/>
      <c r="BY93" s="24"/>
      <c r="BZ93" s="24"/>
      <c r="CA93" s="24"/>
      <c r="CB93" s="24"/>
      <c r="CC93" s="24"/>
      <c r="CD93" s="24"/>
      <c r="CE93" s="24"/>
      <c r="CF93" s="24"/>
      <c r="CG93" s="24"/>
      <c r="CH93" s="24"/>
      <c r="CI93" s="24"/>
      <c r="CJ93" s="24"/>
      <c r="CK93" s="24"/>
      <c r="CL93" s="24"/>
      <c r="CM93" s="24"/>
      <c r="CN93" s="24"/>
      <c r="CO93" s="24"/>
    </row>
    <row r="94" spans="2:93" ht="14.25">
      <c r="B94" s="24"/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24"/>
      <c r="AC94" s="24"/>
      <c r="AD94" s="24"/>
      <c r="AE94" s="24"/>
      <c r="AF94" s="24"/>
      <c r="AG94" s="24"/>
      <c r="AH94" s="24"/>
      <c r="AI94" s="24"/>
      <c r="AJ94" s="24"/>
      <c r="AK94" s="24"/>
      <c r="AL94" s="24"/>
      <c r="AM94" s="24"/>
      <c r="AN94" s="24"/>
      <c r="AO94" s="24"/>
      <c r="AP94" s="24"/>
      <c r="AQ94" s="24"/>
      <c r="AR94" s="24"/>
      <c r="AS94" s="24"/>
      <c r="AT94" s="24"/>
      <c r="AU94" s="24"/>
      <c r="AV94" s="24"/>
      <c r="AW94" s="24"/>
      <c r="AX94" s="24"/>
      <c r="AY94" s="24"/>
      <c r="AZ94" s="24"/>
      <c r="BA94" s="24"/>
      <c r="BB94" s="24"/>
      <c r="BC94" s="24"/>
      <c r="BD94" s="24"/>
      <c r="BE94" s="24"/>
      <c r="BF94" s="24"/>
      <c r="BG94" s="24"/>
      <c r="BH94" s="24"/>
      <c r="BI94" s="24"/>
      <c r="BJ94" s="24"/>
      <c r="BK94" s="24"/>
      <c r="BL94" s="24"/>
      <c r="BM94" s="24"/>
      <c r="BN94" s="24"/>
      <c r="BO94" s="24"/>
      <c r="BP94" s="24"/>
      <c r="BQ94" s="24"/>
      <c r="BR94" s="24"/>
      <c r="BS94" s="24"/>
      <c r="BT94" s="24"/>
      <c r="BU94" s="24"/>
      <c r="BV94" s="24"/>
      <c r="BW94" s="24"/>
      <c r="BX94" s="24"/>
      <c r="BY94" s="24"/>
      <c r="BZ94" s="24"/>
      <c r="CA94" s="24"/>
      <c r="CB94" s="24"/>
      <c r="CC94" s="24"/>
      <c r="CD94" s="24"/>
      <c r="CE94" s="24"/>
      <c r="CF94" s="24"/>
      <c r="CG94" s="24"/>
      <c r="CH94" s="24"/>
      <c r="CI94" s="24"/>
      <c r="CJ94" s="24"/>
      <c r="CK94" s="24"/>
      <c r="CL94" s="24"/>
      <c r="CM94" s="24"/>
      <c r="CN94" s="24"/>
      <c r="CO94" s="24"/>
    </row>
    <row r="95" spans="2:93" ht="14.25">
      <c r="B95" s="24"/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F95" s="24"/>
      <c r="AG95" s="24"/>
      <c r="AH95" s="24"/>
      <c r="AI95" s="24"/>
      <c r="AJ95" s="24"/>
      <c r="AK95" s="24"/>
      <c r="AL95" s="24"/>
      <c r="AM95" s="24"/>
      <c r="AN95" s="24"/>
      <c r="AO95" s="24"/>
      <c r="AP95" s="24"/>
      <c r="AQ95" s="24"/>
      <c r="AR95" s="24"/>
      <c r="AS95" s="24"/>
      <c r="AT95" s="24"/>
      <c r="AU95" s="24"/>
      <c r="AV95" s="24"/>
      <c r="AW95" s="24"/>
      <c r="AX95" s="24"/>
      <c r="AY95" s="24"/>
      <c r="AZ95" s="24"/>
      <c r="BA95" s="24"/>
      <c r="BB95" s="24"/>
      <c r="BC95" s="24"/>
      <c r="BD95" s="24"/>
      <c r="BE95" s="24"/>
      <c r="BF95" s="24"/>
      <c r="BG95" s="24"/>
      <c r="BH95" s="24"/>
      <c r="BI95" s="24"/>
      <c r="BJ95" s="24"/>
      <c r="BK95" s="24"/>
      <c r="BL95" s="24"/>
      <c r="BM95" s="24"/>
      <c r="BN95" s="24"/>
      <c r="BO95" s="24"/>
      <c r="BP95" s="24"/>
      <c r="BQ95" s="24"/>
      <c r="BR95" s="24"/>
      <c r="BS95" s="24"/>
      <c r="BT95" s="24"/>
      <c r="BU95" s="24"/>
      <c r="BV95" s="24"/>
      <c r="BW95" s="24"/>
      <c r="BX95" s="24"/>
      <c r="BY95" s="24"/>
      <c r="BZ95" s="24"/>
      <c r="CA95" s="24"/>
      <c r="CB95" s="24"/>
      <c r="CC95" s="24"/>
      <c r="CD95" s="24"/>
      <c r="CE95" s="24"/>
      <c r="CF95" s="24"/>
      <c r="CG95" s="24"/>
      <c r="CH95" s="24"/>
      <c r="CI95" s="24"/>
      <c r="CJ95" s="24"/>
      <c r="CK95" s="24"/>
      <c r="CL95" s="24"/>
      <c r="CM95" s="24"/>
      <c r="CN95" s="24"/>
      <c r="CO95" s="24"/>
    </row>
    <row r="96" spans="2:93" ht="14.25">
      <c r="B96" s="24"/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  <c r="AE96" s="24"/>
      <c r="AF96" s="24"/>
      <c r="AG96" s="24"/>
      <c r="AH96" s="24"/>
      <c r="AI96" s="24"/>
      <c r="AJ96" s="24"/>
      <c r="AK96" s="24"/>
      <c r="AL96" s="24"/>
      <c r="AM96" s="24"/>
      <c r="AN96" s="24"/>
      <c r="AO96" s="24"/>
      <c r="AP96" s="24"/>
      <c r="AQ96" s="24"/>
      <c r="AR96" s="24"/>
      <c r="AS96" s="24"/>
      <c r="AT96" s="24"/>
      <c r="AU96" s="24"/>
      <c r="AV96" s="24"/>
      <c r="AW96" s="24"/>
      <c r="AX96" s="24"/>
      <c r="AY96" s="24"/>
      <c r="AZ96" s="24"/>
      <c r="BA96" s="24"/>
      <c r="BB96" s="24"/>
      <c r="BC96" s="24"/>
      <c r="BD96" s="24"/>
      <c r="BE96" s="24"/>
      <c r="BF96" s="24"/>
      <c r="BG96" s="24"/>
      <c r="BH96" s="24"/>
      <c r="BI96" s="24"/>
      <c r="BJ96" s="24"/>
      <c r="BK96" s="24"/>
      <c r="BL96" s="24"/>
      <c r="BM96" s="24"/>
      <c r="BN96" s="24"/>
      <c r="BO96" s="24"/>
      <c r="BP96" s="24"/>
      <c r="BQ96" s="24"/>
      <c r="BR96" s="24"/>
      <c r="BS96" s="24"/>
      <c r="BT96" s="24"/>
      <c r="BU96" s="24"/>
      <c r="BV96" s="24"/>
      <c r="BW96" s="24"/>
      <c r="BX96" s="24"/>
      <c r="BY96" s="24"/>
      <c r="BZ96" s="24"/>
      <c r="CA96" s="24"/>
      <c r="CB96" s="24"/>
      <c r="CC96" s="24"/>
      <c r="CD96" s="24"/>
      <c r="CE96" s="24"/>
      <c r="CF96" s="24"/>
      <c r="CG96" s="24"/>
      <c r="CH96" s="24"/>
      <c r="CI96" s="24"/>
      <c r="CJ96" s="24"/>
      <c r="CK96" s="24"/>
      <c r="CL96" s="24"/>
      <c r="CM96" s="24"/>
      <c r="CN96" s="24"/>
      <c r="CO96" s="24"/>
    </row>
    <row r="97" spans="2:93" ht="14.25">
      <c r="B97" s="24"/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24"/>
      <c r="AC97" s="24"/>
      <c r="AD97" s="24"/>
      <c r="AE97" s="24"/>
      <c r="AF97" s="24"/>
      <c r="AG97" s="24"/>
      <c r="AH97" s="24"/>
      <c r="AI97" s="24"/>
      <c r="AJ97" s="24"/>
      <c r="AK97" s="24"/>
      <c r="AL97" s="24"/>
      <c r="AM97" s="24"/>
      <c r="AN97" s="24"/>
      <c r="AO97" s="24"/>
      <c r="AP97" s="24"/>
      <c r="AQ97" s="24"/>
      <c r="AR97" s="24"/>
      <c r="AS97" s="24"/>
      <c r="AT97" s="24"/>
      <c r="AU97" s="24"/>
      <c r="AV97" s="24"/>
      <c r="AW97" s="24"/>
      <c r="AX97" s="24"/>
      <c r="AY97" s="24"/>
      <c r="AZ97" s="24"/>
      <c r="BA97" s="24"/>
      <c r="BB97" s="24"/>
      <c r="BC97" s="24"/>
      <c r="BD97" s="24"/>
      <c r="BE97" s="24"/>
      <c r="BF97" s="24"/>
      <c r="BG97" s="24"/>
      <c r="BH97" s="24"/>
      <c r="BI97" s="24"/>
      <c r="BJ97" s="24"/>
      <c r="BK97" s="24"/>
      <c r="BL97" s="24"/>
      <c r="BM97" s="24"/>
      <c r="BN97" s="24"/>
      <c r="BO97" s="24"/>
      <c r="BP97" s="24"/>
      <c r="BQ97" s="24"/>
      <c r="BR97" s="24"/>
      <c r="BS97" s="24"/>
      <c r="BT97" s="24"/>
      <c r="BU97" s="24"/>
      <c r="BV97" s="24"/>
      <c r="BW97" s="24"/>
      <c r="BX97" s="24"/>
      <c r="BY97" s="24"/>
      <c r="BZ97" s="24"/>
      <c r="CA97" s="24"/>
      <c r="CB97" s="24"/>
      <c r="CC97" s="24"/>
      <c r="CD97" s="24"/>
      <c r="CE97" s="24"/>
      <c r="CF97" s="24"/>
      <c r="CG97" s="24"/>
      <c r="CH97" s="24"/>
      <c r="CI97" s="24"/>
      <c r="CJ97" s="24"/>
      <c r="CK97" s="24"/>
      <c r="CL97" s="24"/>
      <c r="CM97" s="24"/>
      <c r="CN97" s="24"/>
      <c r="CO97" s="24"/>
    </row>
    <row r="98" spans="2:93" ht="14.25">
      <c r="B98" s="24"/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24"/>
      <c r="AE98" s="24"/>
      <c r="AF98" s="24"/>
      <c r="AG98" s="24"/>
      <c r="AH98" s="24"/>
      <c r="AI98" s="24"/>
      <c r="AJ98" s="24"/>
      <c r="AK98" s="24"/>
      <c r="AL98" s="24"/>
      <c r="AM98" s="24"/>
      <c r="AN98" s="24"/>
      <c r="AO98" s="24"/>
      <c r="AP98" s="24"/>
      <c r="AQ98" s="24"/>
      <c r="AR98" s="24"/>
      <c r="AS98" s="24"/>
      <c r="AT98" s="24"/>
      <c r="AU98" s="24"/>
      <c r="AV98" s="24"/>
      <c r="AW98" s="24"/>
      <c r="AX98" s="24"/>
      <c r="AY98" s="24"/>
      <c r="AZ98" s="24"/>
      <c r="BA98" s="24"/>
      <c r="BB98" s="24"/>
      <c r="BC98" s="24"/>
      <c r="BD98" s="24"/>
      <c r="BE98" s="24"/>
      <c r="BF98" s="24"/>
      <c r="BG98" s="24"/>
      <c r="BH98" s="24"/>
      <c r="BI98" s="24"/>
      <c r="BJ98" s="24"/>
      <c r="BK98" s="24"/>
      <c r="BL98" s="24"/>
      <c r="BM98" s="24"/>
      <c r="BN98" s="24"/>
      <c r="BO98" s="24"/>
      <c r="BP98" s="24"/>
      <c r="BQ98" s="24"/>
      <c r="BR98" s="24"/>
      <c r="BS98" s="24"/>
      <c r="BT98" s="24"/>
      <c r="BU98" s="24"/>
      <c r="BV98" s="24"/>
      <c r="BW98" s="24"/>
      <c r="BX98" s="24"/>
      <c r="BY98" s="24"/>
      <c r="BZ98" s="24"/>
      <c r="CA98" s="24"/>
      <c r="CB98" s="24"/>
      <c r="CC98" s="24"/>
      <c r="CD98" s="24"/>
      <c r="CE98" s="24"/>
      <c r="CF98" s="24"/>
      <c r="CG98" s="24"/>
      <c r="CH98" s="24"/>
      <c r="CI98" s="24"/>
      <c r="CJ98" s="24"/>
      <c r="CK98" s="24"/>
      <c r="CL98" s="24"/>
      <c r="CM98" s="24"/>
      <c r="CN98" s="24"/>
      <c r="CO98" s="24"/>
    </row>
    <row r="99" spans="2:93" ht="14.25"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  <c r="AA99" s="24"/>
      <c r="AB99" s="24"/>
      <c r="AC99" s="24"/>
      <c r="AD99" s="24"/>
      <c r="AE99" s="24"/>
      <c r="AF99" s="24"/>
      <c r="AG99" s="24"/>
      <c r="AH99" s="24"/>
      <c r="AI99" s="24"/>
      <c r="AJ99" s="24"/>
      <c r="AK99" s="24"/>
      <c r="AL99" s="24"/>
      <c r="AM99" s="24"/>
      <c r="AN99" s="24"/>
      <c r="AO99" s="24"/>
      <c r="AP99" s="24"/>
      <c r="AQ99" s="24"/>
      <c r="AR99" s="24"/>
      <c r="AS99" s="24"/>
      <c r="AT99" s="24"/>
      <c r="AU99" s="24"/>
      <c r="AV99" s="24"/>
      <c r="AW99" s="24"/>
      <c r="AX99" s="24"/>
      <c r="AY99" s="24"/>
      <c r="AZ99" s="24"/>
      <c r="BA99" s="24"/>
      <c r="BB99" s="24"/>
      <c r="BC99" s="24"/>
      <c r="BD99" s="24"/>
      <c r="BE99" s="24"/>
      <c r="BF99" s="24"/>
      <c r="BG99" s="24"/>
      <c r="BH99" s="24"/>
      <c r="BI99" s="24"/>
      <c r="BJ99" s="24"/>
      <c r="BK99" s="24"/>
      <c r="BL99" s="24"/>
      <c r="BM99" s="24"/>
      <c r="BN99" s="24"/>
      <c r="BO99" s="24"/>
      <c r="BP99" s="24"/>
      <c r="BQ99" s="24"/>
      <c r="BR99" s="24"/>
      <c r="BS99" s="24"/>
      <c r="BT99" s="24"/>
      <c r="BU99" s="24"/>
      <c r="BV99" s="24"/>
      <c r="BW99" s="24"/>
      <c r="BX99" s="24"/>
      <c r="BY99" s="24"/>
      <c r="BZ99" s="24"/>
      <c r="CA99" s="24"/>
      <c r="CB99" s="24"/>
      <c r="CC99" s="24"/>
      <c r="CD99" s="24"/>
      <c r="CE99" s="24"/>
      <c r="CF99" s="24"/>
      <c r="CG99" s="24"/>
      <c r="CH99" s="24"/>
      <c r="CI99" s="24"/>
      <c r="CJ99" s="24"/>
      <c r="CK99" s="24"/>
      <c r="CL99" s="24"/>
      <c r="CM99" s="24"/>
      <c r="CN99" s="24"/>
      <c r="CO99" s="24"/>
    </row>
    <row r="100" spans="2:93" ht="14.25">
      <c r="B100" s="24"/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  <c r="AE100" s="24"/>
      <c r="AF100" s="24"/>
      <c r="AG100" s="24"/>
      <c r="AH100" s="24"/>
      <c r="AI100" s="24"/>
      <c r="AJ100" s="24"/>
      <c r="AK100" s="24"/>
      <c r="AL100" s="24"/>
      <c r="AM100" s="24"/>
      <c r="AN100" s="24"/>
      <c r="AO100" s="24"/>
      <c r="AP100" s="24"/>
      <c r="AQ100" s="24"/>
      <c r="AR100" s="24"/>
      <c r="AS100" s="24"/>
      <c r="AT100" s="24"/>
      <c r="AU100" s="24"/>
      <c r="AV100" s="24"/>
      <c r="AW100" s="24"/>
      <c r="AX100" s="24"/>
      <c r="AY100" s="24"/>
      <c r="AZ100" s="24"/>
      <c r="BA100" s="24"/>
      <c r="BB100" s="24"/>
      <c r="BC100" s="24"/>
      <c r="BD100" s="24"/>
      <c r="BE100" s="24"/>
      <c r="BF100" s="24"/>
      <c r="BG100" s="24"/>
      <c r="BH100" s="24"/>
      <c r="BI100" s="24"/>
      <c r="BJ100" s="24"/>
      <c r="BK100" s="24"/>
      <c r="BL100" s="24"/>
      <c r="BM100" s="24"/>
      <c r="BN100" s="24"/>
      <c r="BO100" s="24"/>
      <c r="BP100" s="24"/>
      <c r="BQ100" s="24"/>
      <c r="BR100" s="24"/>
      <c r="BS100" s="24"/>
      <c r="BT100" s="24"/>
      <c r="BU100" s="24"/>
      <c r="BV100" s="24"/>
      <c r="BW100" s="24"/>
      <c r="BX100" s="24"/>
      <c r="BY100" s="24"/>
      <c r="BZ100" s="24"/>
      <c r="CA100" s="24"/>
      <c r="CB100" s="24"/>
      <c r="CC100" s="24"/>
      <c r="CD100" s="24"/>
      <c r="CE100" s="24"/>
      <c r="CF100" s="24"/>
      <c r="CG100" s="24"/>
      <c r="CH100" s="24"/>
      <c r="CI100" s="24"/>
      <c r="CJ100" s="24"/>
      <c r="CK100" s="24"/>
      <c r="CL100" s="24"/>
      <c r="CM100" s="24"/>
      <c r="CN100" s="24"/>
      <c r="CO100" s="24"/>
    </row>
    <row r="101" spans="2:93" ht="14.25">
      <c r="B101" s="24"/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  <c r="AD101" s="24"/>
      <c r="AE101" s="24"/>
      <c r="AF101" s="24"/>
      <c r="AG101" s="24"/>
      <c r="AH101" s="24"/>
      <c r="AI101" s="24"/>
      <c r="AJ101" s="24"/>
      <c r="AK101" s="24"/>
      <c r="AL101" s="24"/>
      <c r="AM101" s="24"/>
      <c r="AN101" s="24"/>
      <c r="AO101" s="24"/>
      <c r="AP101" s="24"/>
      <c r="AQ101" s="24"/>
      <c r="AR101" s="24"/>
      <c r="AS101" s="24"/>
      <c r="AT101" s="24"/>
      <c r="AU101" s="24"/>
      <c r="AV101" s="24"/>
      <c r="AW101" s="24"/>
      <c r="AX101" s="24"/>
      <c r="AY101" s="24"/>
      <c r="AZ101" s="24"/>
      <c r="BA101" s="24"/>
      <c r="BB101" s="24"/>
      <c r="BC101" s="24"/>
      <c r="BD101" s="24"/>
      <c r="BE101" s="24"/>
      <c r="BF101" s="24"/>
      <c r="BG101" s="24"/>
      <c r="BH101" s="24"/>
      <c r="BI101" s="24"/>
      <c r="BJ101" s="24"/>
      <c r="BK101" s="24"/>
      <c r="BL101" s="24"/>
      <c r="BM101" s="24"/>
      <c r="BN101" s="24"/>
      <c r="BO101" s="24"/>
      <c r="BP101" s="24"/>
      <c r="BQ101" s="24"/>
      <c r="BR101" s="24"/>
      <c r="BS101" s="24"/>
      <c r="BT101" s="24"/>
      <c r="BU101" s="24"/>
      <c r="BV101" s="24"/>
      <c r="BW101" s="24"/>
      <c r="BX101" s="24"/>
      <c r="BY101" s="24"/>
      <c r="BZ101" s="24"/>
      <c r="CA101" s="24"/>
      <c r="CB101" s="24"/>
      <c r="CC101" s="24"/>
      <c r="CD101" s="24"/>
      <c r="CE101" s="24"/>
      <c r="CF101" s="24"/>
      <c r="CG101" s="24"/>
      <c r="CH101" s="24"/>
      <c r="CI101" s="24"/>
      <c r="CJ101" s="24"/>
      <c r="CK101" s="24"/>
      <c r="CL101" s="24"/>
      <c r="CM101" s="24"/>
      <c r="CN101" s="24"/>
      <c r="CO101" s="24"/>
    </row>
    <row r="102" spans="2:93" ht="14.25">
      <c r="B102" s="24"/>
      <c r="C102" s="24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  <c r="AE102" s="24"/>
      <c r="AF102" s="24"/>
      <c r="AG102" s="24"/>
      <c r="AH102" s="24"/>
      <c r="AI102" s="24"/>
      <c r="AJ102" s="24"/>
      <c r="AK102" s="24"/>
      <c r="AL102" s="24"/>
      <c r="AM102" s="24"/>
      <c r="AN102" s="24"/>
      <c r="AO102" s="24"/>
      <c r="AP102" s="24"/>
      <c r="AQ102" s="24"/>
      <c r="AR102" s="24"/>
      <c r="AS102" s="24"/>
      <c r="AT102" s="24"/>
      <c r="AU102" s="24"/>
      <c r="AV102" s="24"/>
      <c r="AW102" s="24"/>
      <c r="AX102" s="24"/>
      <c r="AY102" s="24"/>
      <c r="AZ102" s="24"/>
      <c r="BA102" s="24"/>
      <c r="BB102" s="24"/>
      <c r="BC102" s="24"/>
      <c r="BD102" s="24"/>
      <c r="BE102" s="24"/>
      <c r="BF102" s="24"/>
      <c r="BG102" s="24"/>
      <c r="BH102" s="24"/>
      <c r="BI102" s="24"/>
      <c r="BJ102" s="24"/>
      <c r="BK102" s="24"/>
      <c r="BL102" s="24"/>
      <c r="BM102" s="24"/>
      <c r="BN102" s="24"/>
      <c r="BO102" s="24"/>
      <c r="BP102" s="24"/>
      <c r="BQ102" s="24"/>
      <c r="BR102" s="24"/>
      <c r="BS102" s="24"/>
      <c r="BT102" s="24"/>
      <c r="BU102" s="24"/>
      <c r="BV102" s="24"/>
      <c r="BW102" s="24"/>
      <c r="BX102" s="24"/>
      <c r="BY102" s="24"/>
      <c r="BZ102" s="24"/>
      <c r="CA102" s="24"/>
      <c r="CB102" s="24"/>
      <c r="CC102" s="24"/>
      <c r="CD102" s="24"/>
      <c r="CE102" s="24"/>
      <c r="CF102" s="24"/>
      <c r="CG102" s="24"/>
      <c r="CH102" s="24"/>
      <c r="CI102" s="24"/>
      <c r="CJ102" s="24"/>
      <c r="CK102" s="24"/>
      <c r="CL102" s="24"/>
      <c r="CM102" s="24"/>
      <c r="CN102" s="24"/>
      <c r="CO102" s="24"/>
    </row>
    <row r="103" spans="2:93" ht="14.25">
      <c r="B103" s="24"/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  <c r="AA103" s="24"/>
      <c r="AB103" s="24"/>
      <c r="AC103" s="24"/>
      <c r="AD103" s="24"/>
      <c r="AE103" s="24"/>
      <c r="AF103" s="24"/>
      <c r="AG103" s="24"/>
      <c r="AH103" s="24"/>
      <c r="AI103" s="24"/>
      <c r="AJ103" s="24"/>
      <c r="AK103" s="24"/>
      <c r="AL103" s="24"/>
      <c r="AM103" s="24"/>
      <c r="AN103" s="24"/>
      <c r="AO103" s="24"/>
      <c r="AP103" s="24"/>
      <c r="AQ103" s="24"/>
      <c r="AR103" s="24"/>
      <c r="AS103" s="24"/>
      <c r="AT103" s="24"/>
      <c r="AU103" s="24"/>
      <c r="AV103" s="24"/>
      <c r="AW103" s="24"/>
      <c r="AX103" s="24"/>
      <c r="AY103" s="24"/>
      <c r="AZ103" s="24"/>
      <c r="BA103" s="24"/>
      <c r="BB103" s="24"/>
      <c r="BC103" s="24"/>
      <c r="BD103" s="24"/>
      <c r="BE103" s="24"/>
      <c r="BF103" s="24"/>
      <c r="BG103" s="24"/>
      <c r="BH103" s="24"/>
      <c r="BI103" s="24"/>
      <c r="BJ103" s="24"/>
      <c r="BK103" s="24"/>
      <c r="BL103" s="24"/>
      <c r="BM103" s="24"/>
      <c r="BN103" s="24"/>
      <c r="BO103" s="24"/>
      <c r="BP103" s="24"/>
      <c r="BQ103" s="24"/>
      <c r="BR103" s="24"/>
      <c r="BS103" s="24"/>
      <c r="BT103" s="24"/>
      <c r="BU103" s="24"/>
      <c r="BV103" s="24"/>
      <c r="BW103" s="24"/>
      <c r="BX103" s="24"/>
      <c r="BY103" s="24"/>
      <c r="BZ103" s="24"/>
      <c r="CA103" s="24"/>
      <c r="CB103" s="24"/>
      <c r="CC103" s="24"/>
      <c r="CD103" s="24"/>
      <c r="CE103" s="24"/>
      <c r="CF103" s="24"/>
      <c r="CG103" s="24"/>
      <c r="CH103" s="24"/>
      <c r="CI103" s="24"/>
      <c r="CJ103" s="24"/>
      <c r="CK103" s="24"/>
      <c r="CL103" s="24"/>
      <c r="CM103" s="24"/>
      <c r="CN103" s="24"/>
      <c r="CO103" s="24"/>
    </row>
    <row r="104" spans="2:93" ht="14.25">
      <c r="B104" s="24"/>
      <c r="C104" s="24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  <c r="AA104" s="24"/>
      <c r="AB104" s="24"/>
      <c r="AC104" s="24"/>
      <c r="AD104" s="24"/>
      <c r="AE104" s="24"/>
      <c r="AF104" s="24"/>
      <c r="AG104" s="24"/>
      <c r="AH104" s="24"/>
      <c r="AI104" s="24"/>
      <c r="AJ104" s="24"/>
      <c r="AK104" s="24"/>
      <c r="AL104" s="24"/>
      <c r="AM104" s="24"/>
      <c r="AN104" s="24"/>
      <c r="AO104" s="24"/>
      <c r="AP104" s="24"/>
      <c r="AQ104" s="24"/>
      <c r="AR104" s="24"/>
      <c r="AS104" s="24"/>
      <c r="AT104" s="24"/>
      <c r="AU104" s="24"/>
      <c r="AV104" s="24"/>
      <c r="AW104" s="24"/>
      <c r="AX104" s="24"/>
      <c r="AY104" s="24"/>
      <c r="AZ104" s="24"/>
      <c r="BA104" s="24"/>
      <c r="BB104" s="24"/>
      <c r="BC104" s="24"/>
      <c r="BD104" s="24"/>
      <c r="BE104" s="24"/>
      <c r="BF104" s="24"/>
      <c r="BG104" s="24"/>
      <c r="BH104" s="24"/>
      <c r="BI104" s="24"/>
      <c r="BJ104" s="24"/>
      <c r="BK104" s="24"/>
      <c r="BL104" s="24"/>
      <c r="BM104" s="24"/>
      <c r="BN104" s="24"/>
      <c r="BO104" s="24"/>
      <c r="BP104" s="24"/>
      <c r="BQ104" s="24"/>
      <c r="BR104" s="24"/>
      <c r="BS104" s="24"/>
      <c r="BT104" s="24"/>
      <c r="BU104" s="24"/>
      <c r="BV104" s="24"/>
      <c r="BW104" s="24"/>
      <c r="BX104" s="24"/>
      <c r="BY104" s="24"/>
      <c r="BZ104" s="24"/>
      <c r="CA104" s="24"/>
      <c r="CB104" s="24"/>
      <c r="CC104" s="24"/>
      <c r="CD104" s="24"/>
      <c r="CE104" s="24"/>
      <c r="CF104" s="24"/>
      <c r="CG104" s="24"/>
      <c r="CH104" s="24"/>
      <c r="CI104" s="24"/>
      <c r="CJ104" s="24"/>
      <c r="CK104" s="24"/>
      <c r="CL104" s="24"/>
      <c r="CM104" s="24"/>
      <c r="CN104" s="24"/>
      <c r="CO104" s="24"/>
    </row>
    <row r="105" spans="2:93" ht="14.25">
      <c r="B105" s="24"/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24"/>
      <c r="AA105" s="24"/>
      <c r="AB105" s="24"/>
      <c r="AC105" s="24"/>
      <c r="AD105" s="24"/>
      <c r="AE105" s="24"/>
      <c r="AF105" s="24"/>
      <c r="AG105" s="24"/>
      <c r="AH105" s="24"/>
      <c r="AI105" s="24"/>
      <c r="AJ105" s="24"/>
      <c r="AK105" s="24"/>
      <c r="AL105" s="24"/>
      <c r="AM105" s="24"/>
      <c r="AN105" s="24"/>
      <c r="AO105" s="24"/>
      <c r="AP105" s="24"/>
      <c r="AQ105" s="24"/>
      <c r="AR105" s="24"/>
      <c r="AS105" s="24"/>
      <c r="AT105" s="24"/>
      <c r="AU105" s="24"/>
      <c r="AV105" s="24"/>
      <c r="AW105" s="24"/>
      <c r="AX105" s="24"/>
      <c r="AY105" s="24"/>
      <c r="AZ105" s="24"/>
      <c r="BA105" s="24"/>
      <c r="BB105" s="24"/>
      <c r="BC105" s="24"/>
      <c r="BD105" s="24"/>
      <c r="BE105" s="24"/>
      <c r="BF105" s="24"/>
      <c r="BG105" s="24"/>
      <c r="BH105" s="24"/>
      <c r="BI105" s="24"/>
      <c r="BJ105" s="24"/>
      <c r="BK105" s="24"/>
      <c r="BL105" s="24"/>
      <c r="BM105" s="24"/>
      <c r="BN105" s="24"/>
      <c r="BO105" s="24"/>
      <c r="BP105" s="24"/>
      <c r="BQ105" s="24"/>
      <c r="BR105" s="24"/>
      <c r="BS105" s="24"/>
      <c r="BT105" s="24"/>
      <c r="BU105" s="24"/>
      <c r="BV105" s="24"/>
      <c r="BW105" s="24"/>
      <c r="BX105" s="24"/>
      <c r="BY105" s="24"/>
      <c r="BZ105" s="24"/>
      <c r="CA105" s="24"/>
      <c r="CB105" s="24"/>
      <c r="CC105" s="24"/>
      <c r="CD105" s="24"/>
      <c r="CE105" s="24"/>
      <c r="CF105" s="24"/>
      <c r="CG105" s="24"/>
      <c r="CH105" s="24"/>
      <c r="CI105" s="24"/>
      <c r="CJ105" s="24"/>
      <c r="CK105" s="24"/>
      <c r="CL105" s="24"/>
      <c r="CM105" s="24"/>
      <c r="CN105" s="24"/>
      <c r="CO105" s="24"/>
    </row>
    <row r="106" spans="2:93" ht="14.25">
      <c r="B106" s="24"/>
      <c r="C106" s="24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  <c r="AA106" s="24"/>
      <c r="AB106" s="24"/>
      <c r="AC106" s="24"/>
      <c r="AD106" s="24"/>
      <c r="AE106" s="24"/>
      <c r="AF106" s="24"/>
      <c r="AG106" s="24"/>
      <c r="AH106" s="24"/>
      <c r="AI106" s="24"/>
      <c r="AJ106" s="24"/>
      <c r="AK106" s="24"/>
      <c r="AL106" s="24"/>
      <c r="AM106" s="24"/>
      <c r="AN106" s="24"/>
      <c r="AO106" s="24"/>
      <c r="AP106" s="24"/>
      <c r="AQ106" s="24"/>
      <c r="AR106" s="24"/>
      <c r="AS106" s="24"/>
      <c r="AT106" s="24"/>
      <c r="AU106" s="24"/>
      <c r="AV106" s="24"/>
      <c r="AW106" s="24"/>
      <c r="AX106" s="24"/>
      <c r="AY106" s="24"/>
      <c r="AZ106" s="24"/>
      <c r="BA106" s="24"/>
      <c r="BB106" s="24"/>
      <c r="BC106" s="24"/>
      <c r="BD106" s="24"/>
      <c r="BE106" s="24"/>
      <c r="BF106" s="24"/>
      <c r="BG106" s="24"/>
      <c r="BH106" s="24"/>
      <c r="BI106" s="24"/>
      <c r="BJ106" s="24"/>
      <c r="BK106" s="24"/>
      <c r="BL106" s="24"/>
      <c r="BM106" s="24"/>
      <c r="BN106" s="24"/>
      <c r="BO106" s="24"/>
      <c r="BP106" s="24"/>
      <c r="BQ106" s="24"/>
      <c r="BR106" s="24"/>
      <c r="BS106" s="24"/>
      <c r="BT106" s="24"/>
      <c r="BU106" s="24"/>
      <c r="BV106" s="24"/>
      <c r="BW106" s="24"/>
      <c r="BX106" s="24"/>
      <c r="BY106" s="24"/>
      <c r="BZ106" s="24"/>
      <c r="CA106" s="24"/>
      <c r="CB106" s="24"/>
      <c r="CC106" s="24"/>
      <c r="CD106" s="24"/>
      <c r="CE106" s="24"/>
      <c r="CF106" s="24"/>
      <c r="CG106" s="24"/>
      <c r="CH106" s="24"/>
      <c r="CI106" s="24"/>
      <c r="CJ106" s="24"/>
      <c r="CK106" s="24"/>
      <c r="CL106" s="24"/>
      <c r="CM106" s="24"/>
      <c r="CN106" s="24"/>
      <c r="CO106" s="24"/>
    </row>
  </sheetData>
  <sheetProtection/>
  <mergeCells count="7">
    <mergeCell ref="CP6:CP7"/>
    <mergeCell ref="C6:C7"/>
    <mergeCell ref="AC6:AC7"/>
    <mergeCell ref="BH6:BH7"/>
    <mergeCell ref="BU6:BU7"/>
    <mergeCell ref="CC6:CC7"/>
    <mergeCell ref="CK6:CK7"/>
  </mergeCells>
  <printOptions/>
  <pageMargins left="0.3937007874015748" right="0.3937007874015748" top="0.7874015748031497" bottom="0.7874015748031497" header="0.5118110236220472" footer="0.5118110236220472"/>
  <pageSetup fitToHeight="1" fitToWidth="1" horizontalDpi="600" verticalDpi="600" orientation="landscape" paperSize="8" scale="4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L106"/>
  <sheetViews>
    <sheetView view="pageBreakPreview" zoomScale="60" zoomScaleNormal="75" zoomScalePageLayoutView="0" workbookViewId="0" topLeftCell="A1">
      <pane xSplit="2" ySplit="8" topLeftCell="C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8.7109375" defaultRowHeight="12"/>
  <cols>
    <col min="1" max="1" width="14.8515625" style="15" customWidth="1"/>
    <col min="2" max="2" width="11.421875" style="49" customWidth="1"/>
    <col min="3" max="13" width="5.28125" style="0" customWidth="1"/>
    <col min="14" max="14" width="8.8515625" style="0" customWidth="1"/>
    <col min="15" max="20" width="5.28125" style="0" customWidth="1"/>
    <col min="21" max="21" width="8.8515625" style="0" customWidth="1"/>
    <col min="22" max="22" width="6.8515625" style="0" customWidth="1"/>
    <col min="23" max="34" width="5.28125" style="0" customWidth="1"/>
    <col min="35" max="36" width="6.8515625" style="0" customWidth="1"/>
    <col min="37" max="44" width="5.28125" style="0" customWidth="1"/>
    <col min="45" max="45" width="8.8515625" style="0" customWidth="1"/>
    <col min="46" max="60" width="5.28125" style="0" customWidth="1"/>
    <col min="61" max="61" width="6.8515625" style="0" customWidth="1"/>
    <col min="62" max="62" width="5.28125" style="0" customWidth="1"/>
    <col min="63" max="63" width="7.00390625" style="0" customWidth="1"/>
    <col min="64" max="64" width="5.28125" style="0" customWidth="1"/>
    <col min="65" max="65" width="8.8515625" style="0" customWidth="1"/>
    <col min="66" max="68" width="5.28125" style="0" customWidth="1"/>
    <col min="69" max="69" width="6.8515625" style="0" customWidth="1"/>
    <col min="70" max="79" width="5.28125" style="0" customWidth="1"/>
    <col min="80" max="80" width="6.8515625" style="0" customWidth="1"/>
    <col min="81" max="84" width="5.28125" style="0" customWidth="1"/>
    <col min="85" max="85" width="6.8515625" style="0" customWidth="1"/>
    <col min="86" max="86" width="5.28125" style="0" customWidth="1"/>
    <col min="87" max="87" width="8.7109375" style="0" customWidth="1"/>
    <col min="88" max="89" width="5.28125" style="0" customWidth="1"/>
    <col min="90" max="90" width="12.28125" style="0" bestFit="1" customWidth="1"/>
  </cols>
  <sheetData>
    <row r="1" ht="24" customHeight="1"/>
    <row r="2" spans="3:88" ht="39" customHeight="1">
      <c r="C2" s="50"/>
      <c r="D2" s="50"/>
      <c r="E2" s="53"/>
      <c r="F2" s="50"/>
      <c r="G2" s="50"/>
      <c r="H2" s="50"/>
      <c r="I2" s="50"/>
      <c r="J2" s="50"/>
      <c r="K2" s="50"/>
      <c r="L2" s="50"/>
      <c r="M2" s="50"/>
      <c r="N2" s="50"/>
      <c r="O2" s="50"/>
      <c r="P2" s="53"/>
      <c r="Q2" s="50"/>
      <c r="R2" s="50"/>
      <c r="S2" s="50"/>
      <c r="T2" s="50"/>
      <c r="U2" s="50"/>
      <c r="V2" s="50"/>
      <c r="W2" s="50"/>
      <c r="X2" s="50"/>
      <c r="Y2" s="50"/>
      <c r="Z2" s="53"/>
      <c r="AA2" s="50"/>
      <c r="AB2" s="50"/>
      <c r="AC2" s="53"/>
      <c r="AD2" s="50"/>
      <c r="AE2" s="50"/>
      <c r="AF2" s="51" t="s">
        <v>80</v>
      </c>
      <c r="AG2" s="51"/>
      <c r="AH2" s="51"/>
      <c r="AI2" s="50"/>
      <c r="AJ2" s="50"/>
      <c r="AK2" s="50"/>
      <c r="AL2" s="50"/>
      <c r="AM2" s="50"/>
      <c r="AN2" s="50"/>
      <c r="AO2" s="50"/>
      <c r="AP2" s="53"/>
      <c r="AQ2" s="50"/>
      <c r="AR2" s="50"/>
      <c r="AS2" s="50"/>
      <c r="AT2" s="50"/>
      <c r="AU2" s="50"/>
      <c r="AV2" s="50"/>
      <c r="AW2" s="50"/>
      <c r="AX2" s="50"/>
      <c r="AY2" s="50"/>
      <c r="AZ2" s="50"/>
      <c r="BA2" s="50"/>
      <c r="BB2" s="50"/>
      <c r="BC2" s="50"/>
      <c r="BD2" s="50"/>
      <c r="BE2" s="50"/>
      <c r="BF2" s="50"/>
      <c r="BG2" s="50"/>
      <c r="BH2" s="50"/>
      <c r="BI2" s="174"/>
      <c r="BJ2" s="50"/>
      <c r="BK2" s="50"/>
      <c r="BL2" s="50"/>
      <c r="BM2" s="50"/>
      <c r="BN2" s="50"/>
      <c r="BO2" s="50"/>
      <c r="BP2" s="50"/>
      <c r="BQ2" s="50"/>
      <c r="BR2" s="50"/>
      <c r="BS2" s="50"/>
      <c r="BT2" s="50"/>
      <c r="BU2" s="50"/>
      <c r="BV2" s="50"/>
      <c r="BW2" s="50"/>
      <c r="BX2" s="50"/>
      <c r="BY2" s="50"/>
      <c r="BZ2" s="50"/>
      <c r="CA2" s="50"/>
      <c r="CB2" s="52"/>
      <c r="CC2" s="50"/>
      <c r="CD2" s="50"/>
      <c r="CE2" s="52" t="s">
        <v>53</v>
      </c>
      <c r="CF2" s="50"/>
      <c r="CG2" s="52"/>
      <c r="CH2" s="53"/>
      <c r="CI2" s="53"/>
      <c r="CJ2" s="53"/>
    </row>
    <row r="3" spans="1:83" ht="19.5" customHeight="1">
      <c r="A3" s="16"/>
      <c r="B3" s="2"/>
      <c r="CB3" s="3"/>
      <c r="CE3" s="132" t="s">
        <v>286</v>
      </c>
    </row>
    <row r="4" spans="1:83" ht="13.5" customHeight="1">
      <c r="A4" s="16"/>
      <c r="B4" s="2"/>
      <c r="CB4" s="3"/>
      <c r="CE4" s="3"/>
    </row>
    <row r="5" spans="1:89" ht="23.25" customHeight="1" thickBot="1">
      <c r="A5" s="16"/>
      <c r="B5" s="2"/>
      <c r="C5" s="133">
        <v>1</v>
      </c>
      <c r="D5" s="133">
        <v>2</v>
      </c>
      <c r="E5" s="133">
        <v>3</v>
      </c>
      <c r="F5" s="133">
        <v>4</v>
      </c>
      <c r="G5" s="133">
        <v>5</v>
      </c>
      <c r="H5" s="133">
        <v>6</v>
      </c>
      <c r="I5" s="133">
        <v>7</v>
      </c>
      <c r="J5" s="133">
        <v>8</v>
      </c>
      <c r="K5" s="133">
        <v>9</v>
      </c>
      <c r="L5" s="133">
        <v>10</v>
      </c>
      <c r="M5" s="133">
        <v>11</v>
      </c>
      <c r="N5" s="133">
        <v>12</v>
      </c>
      <c r="O5" s="133">
        <v>13</v>
      </c>
      <c r="P5" s="133">
        <v>14</v>
      </c>
      <c r="Q5" s="133">
        <v>15</v>
      </c>
      <c r="R5" s="133">
        <v>16</v>
      </c>
      <c r="S5" s="133">
        <v>17</v>
      </c>
      <c r="T5" s="133">
        <v>18</v>
      </c>
      <c r="U5" s="133">
        <v>19</v>
      </c>
      <c r="V5" s="133">
        <v>20</v>
      </c>
      <c r="W5" s="133">
        <v>21</v>
      </c>
      <c r="X5" s="133">
        <v>22</v>
      </c>
      <c r="Y5" s="133">
        <v>23</v>
      </c>
      <c r="Z5" s="133">
        <v>24</v>
      </c>
      <c r="AA5" s="133">
        <v>25</v>
      </c>
      <c r="AB5" s="133">
        <v>26</v>
      </c>
      <c r="AC5" s="133">
        <v>27</v>
      </c>
      <c r="AD5" s="133">
        <v>28</v>
      </c>
      <c r="AE5" s="133">
        <v>29</v>
      </c>
      <c r="AF5" s="133">
        <v>30</v>
      </c>
      <c r="AG5" s="133">
        <v>31</v>
      </c>
      <c r="AH5" s="133">
        <v>32</v>
      </c>
      <c r="AI5" s="133">
        <v>33</v>
      </c>
      <c r="AJ5" s="133">
        <v>34</v>
      </c>
      <c r="AK5" s="133">
        <v>35</v>
      </c>
      <c r="AL5" s="133">
        <v>36</v>
      </c>
      <c r="AM5" s="133">
        <v>37</v>
      </c>
      <c r="AN5" s="133">
        <v>38</v>
      </c>
      <c r="AO5" s="133">
        <v>39</v>
      </c>
      <c r="AP5" s="133">
        <v>40</v>
      </c>
      <c r="AQ5" s="133">
        <v>41</v>
      </c>
      <c r="AR5" s="133">
        <v>42</v>
      </c>
      <c r="AS5" s="133">
        <v>43</v>
      </c>
      <c r="AT5" s="133">
        <v>44</v>
      </c>
      <c r="AU5" s="133">
        <v>45</v>
      </c>
      <c r="AV5" s="133">
        <v>46</v>
      </c>
      <c r="AW5" s="133">
        <v>47</v>
      </c>
      <c r="AX5" s="133">
        <v>48</v>
      </c>
      <c r="AY5" s="133">
        <v>49</v>
      </c>
      <c r="AZ5" s="133">
        <v>50</v>
      </c>
      <c r="BA5" s="133">
        <v>51</v>
      </c>
      <c r="BB5" s="133">
        <v>52</v>
      </c>
      <c r="BC5" s="133">
        <v>53</v>
      </c>
      <c r="BD5" s="133">
        <v>54</v>
      </c>
      <c r="BE5" s="133">
        <v>55</v>
      </c>
      <c r="BF5" s="133">
        <v>56</v>
      </c>
      <c r="BG5" s="133">
        <v>57</v>
      </c>
      <c r="BH5" s="133">
        <v>58</v>
      </c>
      <c r="BI5" s="133">
        <v>59</v>
      </c>
      <c r="BJ5" s="133">
        <v>60</v>
      </c>
      <c r="BK5" s="133">
        <v>61</v>
      </c>
      <c r="BL5" s="133">
        <v>62</v>
      </c>
      <c r="BM5" s="133">
        <v>63</v>
      </c>
      <c r="BN5" s="133">
        <v>64</v>
      </c>
      <c r="BO5" s="133">
        <v>65</v>
      </c>
      <c r="BP5" s="133">
        <v>66</v>
      </c>
      <c r="BQ5" s="133">
        <v>67</v>
      </c>
      <c r="BR5" s="133">
        <v>68</v>
      </c>
      <c r="BS5" s="133">
        <v>69</v>
      </c>
      <c r="BT5" s="133">
        <v>70</v>
      </c>
      <c r="BU5" s="133">
        <v>71</v>
      </c>
      <c r="BV5" s="133">
        <v>72</v>
      </c>
      <c r="BW5" s="133">
        <v>73</v>
      </c>
      <c r="BX5" s="133">
        <v>74</v>
      </c>
      <c r="BY5" s="133">
        <v>75</v>
      </c>
      <c r="BZ5" s="133">
        <v>76</v>
      </c>
      <c r="CA5" s="133">
        <v>77</v>
      </c>
      <c r="CB5" s="133">
        <v>78</v>
      </c>
      <c r="CC5" s="133">
        <v>79</v>
      </c>
      <c r="CD5" s="133">
        <v>80</v>
      </c>
      <c r="CE5" s="133">
        <v>81</v>
      </c>
      <c r="CF5" s="133">
        <v>82</v>
      </c>
      <c r="CG5" s="133">
        <v>83</v>
      </c>
      <c r="CH5" s="133">
        <v>84</v>
      </c>
      <c r="CI5" s="133">
        <v>85</v>
      </c>
      <c r="CJ5" s="133">
        <v>86</v>
      </c>
      <c r="CK5" s="133"/>
    </row>
    <row r="6" spans="1:89" s="9" customFormat="1" ht="6" customHeight="1">
      <c r="A6" s="4"/>
      <c r="B6" s="5"/>
      <c r="C6" s="6"/>
      <c r="D6" s="7"/>
      <c r="E6" s="30"/>
      <c r="F6" s="7"/>
      <c r="G6" s="7"/>
      <c r="H6" s="7"/>
      <c r="I6" s="7"/>
      <c r="J6" s="7"/>
      <c r="K6" s="7"/>
      <c r="L6" s="26"/>
      <c r="M6" s="31"/>
      <c r="N6" s="31"/>
      <c r="O6" s="7"/>
      <c r="P6" s="30"/>
      <c r="Q6" s="7"/>
      <c r="R6" s="7"/>
      <c r="S6" s="7"/>
      <c r="T6" s="7"/>
      <c r="U6" s="7"/>
      <c r="V6" s="26"/>
      <c r="W6" s="31"/>
      <c r="X6" s="7"/>
      <c r="Y6" s="31"/>
      <c r="Z6" s="30"/>
      <c r="AA6" s="7"/>
      <c r="AB6" s="7"/>
      <c r="AC6" s="30"/>
      <c r="AD6" s="7"/>
      <c r="AE6" s="7"/>
      <c r="AF6" s="26"/>
      <c r="AG6" s="31"/>
      <c r="AH6" s="7"/>
      <c r="AI6" s="31"/>
      <c r="AJ6" s="7"/>
      <c r="AK6" s="7"/>
      <c r="AL6" s="7"/>
      <c r="AM6" s="7"/>
      <c r="AN6" s="7"/>
      <c r="AO6" s="31"/>
      <c r="AP6" s="26"/>
      <c r="AQ6" s="31"/>
      <c r="AR6" s="7"/>
      <c r="AS6" s="7"/>
      <c r="AT6" s="31"/>
      <c r="AU6" s="7"/>
      <c r="AV6" s="7"/>
      <c r="AW6" s="7"/>
      <c r="AX6" s="7"/>
      <c r="AY6" s="31"/>
      <c r="AZ6" s="26"/>
      <c r="BA6" s="31"/>
      <c r="BB6" s="7"/>
      <c r="BC6" s="7"/>
      <c r="BD6" s="31"/>
      <c r="BE6" s="7"/>
      <c r="BF6" s="7"/>
      <c r="BG6" s="7"/>
      <c r="BH6" s="7"/>
      <c r="BI6" s="31"/>
      <c r="BJ6" s="26"/>
      <c r="BK6" s="31"/>
      <c r="BL6" s="7"/>
      <c r="BM6" s="7"/>
      <c r="BN6" s="31"/>
      <c r="BO6" s="7"/>
      <c r="BP6" s="7"/>
      <c r="BQ6" s="7"/>
      <c r="BR6" s="7"/>
      <c r="BS6" s="31"/>
      <c r="BT6" s="26"/>
      <c r="BU6" s="31"/>
      <c r="BV6" s="7"/>
      <c r="BW6" s="31"/>
      <c r="BX6" s="7"/>
      <c r="BY6" s="7"/>
      <c r="BZ6" s="7"/>
      <c r="CA6" s="31"/>
      <c r="CB6" s="8"/>
      <c r="CC6" s="7"/>
      <c r="CD6" s="26"/>
      <c r="CE6" s="31"/>
      <c r="CF6" s="31"/>
      <c r="CG6" s="7"/>
      <c r="CH6" s="7"/>
      <c r="CI6" s="7"/>
      <c r="CJ6" s="19"/>
      <c r="CK6" s="65"/>
    </row>
    <row r="7" spans="1:89" s="15" customFormat="1" ht="148.5" customHeight="1" thickBot="1">
      <c r="A7" s="10"/>
      <c r="B7" s="200" t="s">
        <v>0</v>
      </c>
      <c r="C7" s="28" t="s">
        <v>287</v>
      </c>
      <c r="D7" s="13" t="s">
        <v>288</v>
      </c>
      <c r="E7" s="57" t="s">
        <v>289</v>
      </c>
      <c r="F7" s="13" t="s">
        <v>290</v>
      </c>
      <c r="G7" s="13" t="s">
        <v>1</v>
      </c>
      <c r="H7" s="13" t="s">
        <v>51</v>
      </c>
      <c r="I7" s="13" t="s">
        <v>2</v>
      </c>
      <c r="J7" s="13" t="s">
        <v>291</v>
      </c>
      <c r="K7" s="13" t="s">
        <v>292</v>
      </c>
      <c r="L7" s="27" t="s">
        <v>3</v>
      </c>
      <c r="M7" s="12" t="s">
        <v>293</v>
      </c>
      <c r="N7" s="12" t="s">
        <v>4</v>
      </c>
      <c r="O7" s="13" t="s">
        <v>5</v>
      </c>
      <c r="P7" s="57" t="s">
        <v>294</v>
      </c>
      <c r="Q7" s="13" t="s">
        <v>295</v>
      </c>
      <c r="R7" s="13" t="s">
        <v>296</v>
      </c>
      <c r="S7" s="13" t="s">
        <v>6</v>
      </c>
      <c r="T7" s="13" t="s">
        <v>297</v>
      </c>
      <c r="U7" s="13" t="s">
        <v>7</v>
      </c>
      <c r="V7" s="27" t="s">
        <v>82</v>
      </c>
      <c r="W7" s="12" t="s">
        <v>8</v>
      </c>
      <c r="X7" s="13" t="s">
        <v>298</v>
      </c>
      <c r="Y7" s="12" t="s">
        <v>299</v>
      </c>
      <c r="Z7" s="57" t="s">
        <v>300</v>
      </c>
      <c r="AA7" s="13" t="s">
        <v>76</v>
      </c>
      <c r="AB7" s="13" t="s">
        <v>9</v>
      </c>
      <c r="AC7" s="57" t="s">
        <v>301</v>
      </c>
      <c r="AD7" s="13" t="s">
        <v>10</v>
      </c>
      <c r="AE7" s="13" t="s">
        <v>11</v>
      </c>
      <c r="AF7" s="27" t="s">
        <v>12</v>
      </c>
      <c r="AG7" s="12" t="s">
        <v>302</v>
      </c>
      <c r="AH7" s="13" t="s">
        <v>303</v>
      </c>
      <c r="AI7" s="12" t="s">
        <v>13</v>
      </c>
      <c r="AJ7" s="13" t="s">
        <v>304</v>
      </c>
      <c r="AK7" s="13" t="s">
        <v>14</v>
      </c>
      <c r="AL7" s="13" t="s">
        <v>15</v>
      </c>
      <c r="AM7" s="13" t="s">
        <v>16</v>
      </c>
      <c r="AN7" s="13" t="s">
        <v>17</v>
      </c>
      <c r="AO7" s="12" t="s">
        <v>305</v>
      </c>
      <c r="AP7" s="27" t="s">
        <v>306</v>
      </c>
      <c r="AQ7" s="12" t="s">
        <v>307</v>
      </c>
      <c r="AR7" s="13" t="s">
        <v>308</v>
      </c>
      <c r="AS7" s="13" t="s">
        <v>85</v>
      </c>
      <c r="AT7" s="12" t="s">
        <v>18</v>
      </c>
      <c r="AU7" s="13" t="s">
        <v>309</v>
      </c>
      <c r="AV7" s="13" t="s">
        <v>310</v>
      </c>
      <c r="AW7" s="13" t="s">
        <v>19</v>
      </c>
      <c r="AX7" s="13" t="s">
        <v>311</v>
      </c>
      <c r="AY7" s="12" t="s">
        <v>20</v>
      </c>
      <c r="AZ7" s="27" t="s">
        <v>312</v>
      </c>
      <c r="BA7" s="12" t="s">
        <v>313</v>
      </c>
      <c r="BB7" s="13" t="s">
        <v>34</v>
      </c>
      <c r="BC7" s="13" t="s">
        <v>21</v>
      </c>
      <c r="BD7" s="12" t="s">
        <v>314</v>
      </c>
      <c r="BE7" s="13" t="s">
        <v>22</v>
      </c>
      <c r="BF7" s="13" t="s">
        <v>315</v>
      </c>
      <c r="BG7" s="13" t="s">
        <v>23</v>
      </c>
      <c r="BH7" s="13" t="s">
        <v>316</v>
      </c>
      <c r="BI7" s="12" t="s">
        <v>24</v>
      </c>
      <c r="BJ7" s="179" t="s">
        <v>317</v>
      </c>
      <c r="BK7" s="12" t="s">
        <v>52</v>
      </c>
      <c r="BL7" s="13" t="s">
        <v>25</v>
      </c>
      <c r="BM7" s="13" t="s">
        <v>26</v>
      </c>
      <c r="BN7" s="12" t="s">
        <v>318</v>
      </c>
      <c r="BO7" s="13" t="s">
        <v>319</v>
      </c>
      <c r="BP7" s="13" t="s">
        <v>27</v>
      </c>
      <c r="BQ7" s="13" t="s">
        <v>320</v>
      </c>
      <c r="BR7" s="13" t="s">
        <v>28</v>
      </c>
      <c r="BS7" s="201" t="s">
        <v>321</v>
      </c>
      <c r="BT7" s="27" t="s">
        <v>29</v>
      </c>
      <c r="BU7" s="12" t="s">
        <v>322</v>
      </c>
      <c r="BV7" s="13" t="s">
        <v>30</v>
      </c>
      <c r="BW7" s="12" t="s">
        <v>323</v>
      </c>
      <c r="BX7" s="13" t="s">
        <v>31</v>
      </c>
      <c r="BY7" s="13" t="s">
        <v>32</v>
      </c>
      <c r="BZ7" s="13" t="s">
        <v>324</v>
      </c>
      <c r="CA7" s="12" t="s">
        <v>325</v>
      </c>
      <c r="CB7" s="13" t="s">
        <v>33</v>
      </c>
      <c r="CC7" s="13" t="s">
        <v>74</v>
      </c>
      <c r="CD7" s="179" t="s">
        <v>326</v>
      </c>
      <c r="CE7" s="12" t="s">
        <v>37</v>
      </c>
      <c r="CF7" s="12" t="s">
        <v>35</v>
      </c>
      <c r="CG7" s="13" t="s">
        <v>36</v>
      </c>
      <c r="CH7" s="13" t="s">
        <v>327</v>
      </c>
      <c r="CI7" s="13" t="s">
        <v>328</v>
      </c>
      <c r="CJ7" s="20" t="s">
        <v>329</v>
      </c>
      <c r="CK7" s="66" t="s">
        <v>66</v>
      </c>
    </row>
    <row r="8" spans="1:89" s="18" customFormat="1" ht="53.25" customHeight="1" thickTop="1">
      <c r="A8" s="137" t="s">
        <v>330</v>
      </c>
      <c r="B8" s="138">
        <f aca="true" t="shared" si="0" ref="B8:B23">SUM(C8:CK8)</f>
        <v>13695</v>
      </c>
      <c r="C8" s="139">
        <f aca="true" t="shared" si="1" ref="C8:BR8">SUM(C9:C23)</f>
        <v>1</v>
      </c>
      <c r="D8" s="140">
        <f t="shared" si="1"/>
        <v>6</v>
      </c>
      <c r="E8" s="140">
        <f t="shared" si="1"/>
        <v>1</v>
      </c>
      <c r="F8" s="140">
        <f t="shared" si="1"/>
        <v>5</v>
      </c>
      <c r="G8" s="140">
        <f t="shared" si="1"/>
        <v>31</v>
      </c>
      <c r="H8" s="140">
        <f t="shared" si="1"/>
        <v>1</v>
      </c>
      <c r="I8" s="140">
        <f>SUM(I9:I23)</f>
        <v>95</v>
      </c>
      <c r="J8" s="140">
        <f t="shared" si="1"/>
        <v>3</v>
      </c>
      <c r="K8" s="140">
        <f>SUM(K9:K23)</f>
        <v>1</v>
      </c>
      <c r="L8" s="142">
        <f t="shared" si="1"/>
        <v>3</v>
      </c>
      <c r="M8" s="143">
        <f t="shared" si="1"/>
        <v>24</v>
      </c>
      <c r="N8" s="143">
        <f t="shared" si="1"/>
        <v>1916</v>
      </c>
      <c r="O8" s="140">
        <f t="shared" si="1"/>
        <v>4</v>
      </c>
      <c r="P8" s="140">
        <f>SUM(P9:P23)</f>
        <v>1</v>
      </c>
      <c r="Q8" s="140">
        <f t="shared" si="1"/>
        <v>32</v>
      </c>
      <c r="R8" s="140">
        <f t="shared" si="1"/>
        <v>3</v>
      </c>
      <c r="S8" s="140">
        <f t="shared" si="1"/>
        <v>22</v>
      </c>
      <c r="T8" s="140">
        <f t="shared" si="1"/>
        <v>2</v>
      </c>
      <c r="U8" s="140">
        <f t="shared" si="1"/>
        <v>5009</v>
      </c>
      <c r="V8" s="142">
        <f>SUM(V9:V23)</f>
        <v>133</v>
      </c>
      <c r="W8" s="143">
        <f t="shared" si="1"/>
        <v>2</v>
      </c>
      <c r="X8" s="140">
        <f t="shared" si="1"/>
        <v>5</v>
      </c>
      <c r="Y8" s="143">
        <f>SUM(Y9:Y23)</f>
        <v>11</v>
      </c>
      <c r="Z8" s="140">
        <f>SUM(Z9:Z23)</f>
        <v>1</v>
      </c>
      <c r="AA8" s="140">
        <f t="shared" si="1"/>
        <v>1</v>
      </c>
      <c r="AB8" s="140">
        <f t="shared" si="1"/>
        <v>13</v>
      </c>
      <c r="AC8" s="140">
        <f>SUM(AC9:AC23)</f>
        <v>1</v>
      </c>
      <c r="AD8" s="143">
        <f t="shared" si="1"/>
        <v>4</v>
      </c>
      <c r="AE8" s="140">
        <f t="shared" si="1"/>
        <v>11</v>
      </c>
      <c r="AF8" s="142">
        <f t="shared" si="1"/>
        <v>7</v>
      </c>
      <c r="AG8" s="143">
        <f t="shared" si="1"/>
        <v>2</v>
      </c>
      <c r="AH8" s="140">
        <f t="shared" si="1"/>
        <v>3</v>
      </c>
      <c r="AI8" s="143">
        <f t="shared" si="1"/>
        <v>114</v>
      </c>
      <c r="AJ8" s="140">
        <f t="shared" si="1"/>
        <v>231</v>
      </c>
      <c r="AK8" s="140">
        <f t="shared" si="1"/>
        <v>3</v>
      </c>
      <c r="AL8" s="140">
        <f t="shared" si="1"/>
        <v>3</v>
      </c>
      <c r="AM8" s="140">
        <f t="shared" si="1"/>
        <v>2</v>
      </c>
      <c r="AN8" s="140">
        <f t="shared" si="1"/>
        <v>7</v>
      </c>
      <c r="AO8" s="143">
        <f>SUM(AO9:AO23)</f>
        <v>7</v>
      </c>
      <c r="AP8" s="142">
        <f>SUM(AP9:AP23)</f>
        <v>1</v>
      </c>
      <c r="AQ8" s="143">
        <f t="shared" si="1"/>
        <v>2</v>
      </c>
      <c r="AR8" s="140">
        <f>SUM(AR9:AR23)</f>
        <v>2</v>
      </c>
      <c r="AS8" s="140">
        <f>SUM(AS9:AS23)</f>
        <v>1060</v>
      </c>
      <c r="AT8" s="143">
        <f t="shared" si="1"/>
        <v>2</v>
      </c>
      <c r="AU8" s="140">
        <f t="shared" si="1"/>
        <v>1</v>
      </c>
      <c r="AV8" s="140">
        <f t="shared" si="1"/>
        <v>85</v>
      </c>
      <c r="AW8" s="140">
        <f t="shared" si="1"/>
        <v>13</v>
      </c>
      <c r="AX8" s="140">
        <f>SUM(AX9:AX23)</f>
        <v>3</v>
      </c>
      <c r="AY8" s="143">
        <f t="shared" si="1"/>
        <v>14</v>
      </c>
      <c r="AZ8" s="142">
        <f t="shared" si="1"/>
        <v>1</v>
      </c>
      <c r="BA8" s="143">
        <f t="shared" si="1"/>
        <v>1</v>
      </c>
      <c r="BB8" s="140">
        <f>SUM(BB9:BB23)</f>
        <v>22</v>
      </c>
      <c r="BC8" s="140">
        <f t="shared" si="1"/>
        <v>56</v>
      </c>
      <c r="BD8" s="143">
        <f t="shared" si="1"/>
        <v>1</v>
      </c>
      <c r="BE8" s="140">
        <f t="shared" si="1"/>
        <v>5</v>
      </c>
      <c r="BF8" s="140">
        <f t="shared" si="1"/>
        <v>2</v>
      </c>
      <c r="BG8" s="140">
        <f>SUM(BG9:BG23)</f>
        <v>2</v>
      </c>
      <c r="BH8" s="140">
        <f>SUM(BH9:BH23)</f>
        <v>1</v>
      </c>
      <c r="BI8" s="143">
        <f t="shared" si="1"/>
        <v>483</v>
      </c>
      <c r="BJ8" s="142">
        <f>SUM(BJ9:BJ23)</f>
        <v>1</v>
      </c>
      <c r="BK8" s="143">
        <f t="shared" si="1"/>
        <v>108</v>
      </c>
      <c r="BL8" s="140">
        <f t="shared" si="1"/>
        <v>49</v>
      </c>
      <c r="BM8" s="140">
        <f t="shared" si="1"/>
        <v>1810</v>
      </c>
      <c r="BN8" s="143">
        <f t="shared" si="1"/>
        <v>1</v>
      </c>
      <c r="BO8" s="140">
        <f t="shared" si="1"/>
        <v>2</v>
      </c>
      <c r="BP8" s="140">
        <f t="shared" si="1"/>
        <v>31</v>
      </c>
      <c r="BQ8" s="140">
        <f t="shared" si="1"/>
        <v>457</v>
      </c>
      <c r="BR8" s="140">
        <f t="shared" si="1"/>
        <v>1</v>
      </c>
      <c r="BS8" s="143">
        <f>SUM(BS9:BS23)</f>
        <v>2</v>
      </c>
      <c r="BT8" s="142">
        <f aca="true" t="shared" si="2" ref="BT8:CJ8">SUM(BT9:BT23)</f>
        <v>5</v>
      </c>
      <c r="BU8" s="143">
        <f t="shared" si="2"/>
        <v>1</v>
      </c>
      <c r="BV8" s="140">
        <f t="shared" si="2"/>
        <v>5</v>
      </c>
      <c r="BW8" s="143">
        <f t="shared" si="2"/>
        <v>5</v>
      </c>
      <c r="BX8" s="140">
        <f t="shared" si="2"/>
        <v>19</v>
      </c>
      <c r="BY8" s="140">
        <f t="shared" si="2"/>
        <v>2</v>
      </c>
      <c r="BZ8" s="140">
        <f t="shared" si="2"/>
        <v>5</v>
      </c>
      <c r="CA8" s="143">
        <f t="shared" si="2"/>
        <v>1</v>
      </c>
      <c r="CB8" s="140">
        <f t="shared" si="2"/>
        <v>155</v>
      </c>
      <c r="CC8" s="140">
        <f>SUM(CC9:CC23)</f>
        <v>1</v>
      </c>
      <c r="CD8" s="142">
        <f t="shared" si="2"/>
        <v>2</v>
      </c>
      <c r="CE8" s="143">
        <f>SUM(CE9:CE23)</f>
        <v>14</v>
      </c>
      <c r="CF8" s="143">
        <f t="shared" si="2"/>
        <v>47</v>
      </c>
      <c r="CG8" s="140">
        <f t="shared" si="2"/>
        <v>176</v>
      </c>
      <c r="CH8" s="140">
        <f t="shared" si="2"/>
        <v>3</v>
      </c>
      <c r="CI8" s="140">
        <f t="shared" si="2"/>
        <v>1299</v>
      </c>
      <c r="CJ8" s="142">
        <f t="shared" si="2"/>
        <v>1</v>
      </c>
      <c r="CK8" s="202">
        <f>SUM(CK9:CK23)</f>
        <v>14</v>
      </c>
    </row>
    <row r="9" spans="1:90" s="36" customFormat="1" ht="53.25" customHeight="1">
      <c r="A9" s="145" t="s">
        <v>39</v>
      </c>
      <c r="B9" s="146">
        <f t="shared" si="0"/>
        <v>5426</v>
      </c>
      <c r="C9" s="203">
        <v>1</v>
      </c>
      <c r="D9" s="175">
        <v>6</v>
      </c>
      <c r="E9" s="175">
        <v>1</v>
      </c>
      <c r="F9" s="175">
        <v>2</v>
      </c>
      <c r="G9" s="175">
        <v>14</v>
      </c>
      <c r="H9" s="175">
        <v>1</v>
      </c>
      <c r="I9" s="175">
        <v>32</v>
      </c>
      <c r="J9" s="175">
        <v>3</v>
      </c>
      <c r="K9" s="175"/>
      <c r="L9" s="176">
        <v>3</v>
      </c>
      <c r="M9" s="204">
        <v>4</v>
      </c>
      <c r="N9" s="204">
        <v>239</v>
      </c>
      <c r="O9" s="175">
        <v>3</v>
      </c>
      <c r="P9" s="175">
        <v>1</v>
      </c>
      <c r="Q9" s="175">
        <v>12</v>
      </c>
      <c r="R9" s="175">
        <v>3</v>
      </c>
      <c r="S9" s="175">
        <v>8</v>
      </c>
      <c r="T9" s="175"/>
      <c r="U9" s="175">
        <v>2310</v>
      </c>
      <c r="V9" s="176">
        <v>65</v>
      </c>
      <c r="W9" s="204">
        <v>2</v>
      </c>
      <c r="X9" s="175">
        <v>4</v>
      </c>
      <c r="Y9" s="204">
        <v>7</v>
      </c>
      <c r="Z9" s="175"/>
      <c r="AA9" s="175"/>
      <c r="AB9" s="175">
        <v>8</v>
      </c>
      <c r="AC9" s="175"/>
      <c r="AD9" s="204">
        <v>2</v>
      </c>
      <c r="AE9" s="175">
        <v>5</v>
      </c>
      <c r="AF9" s="176">
        <v>2</v>
      </c>
      <c r="AG9" s="204">
        <v>2</v>
      </c>
      <c r="AH9" s="175">
        <v>3</v>
      </c>
      <c r="AI9" s="204">
        <v>32</v>
      </c>
      <c r="AJ9" s="175">
        <v>82</v>
      </c>
      <c r="AK9" s="175">
        <v>2</v>
      </c>
      <c r="AL9" s="175">
        <v>1</v>
      </c>
      <c r="AM9" s="175">
        <v>1</v>
      </c>
      <c r="AN9" s="175">
        <v>3</v>
      </c>
      <c r="AO9" s="204">
        <v>2</v>
      </c>
      <c r="AP9" s="176"/>
      <c r="AQ9" s="204">
        <v>2</v>
      </c>
      <c r="AR9" s="175"/>
      <c r="AS9" s="175">
        <v>679</v>
      </c>
      <c r="AT9" s="204"/>
      <c r="AU9" s="175"/>
      <c r="AV9" s="175">
        <v>72</v>
      </c>
      <c r="AW9" s="175">
        <v>8</v>
      </c>
      <c r="AX9" s="175">
        <v>3</v>
      </c>
      <c r="AY9" s="204">
        <v>7</v>
      </c>
      <c r="AZ9" s="176"/>
      <c r="BA9" s="204">
        <v>1</v>
      </c>
      <c r="BB9" s="175">
        <v>4</v>
      </c>
      <c r="BC9" s="175">
        <v>30</v>
      </c>
      <c r="BD9" s="204"/>
      <c r="BE9" s="175">
        <v>5</v>
      </c>
      <c r="BF9" s="175"/>
      <c r="BG9" s="175">
        <v>2</v>
      </c>
      <c r="BH9" s="175">
        <v>1</v>
      </c>
      <c r="BI9" s="204">
        <v>96</v>
      </c>
      <c r="BJ9" s="176">
        <v>1</v>
      </c>
      <c r="BK9" s="204">
        <v>56</v>
      </c>
      <c r="BL9" s="175">
        <v>16</v>
      </c>
      <c r="BM9" s="175">
        <v>641</v>
      </c>
      <c r="BN9" s="204"/>
      <c r="BO9" s="175"/>
      <c r="BP9" s="175">
        <v>17</v>
      </c>
      <c r="BQ9" s="175">
        <v>247</v>
      </c>
      <c r="BR9" s="175">
        <v>1</v>
      </c>
      <c r="BS9" s="204">
        <v>2</v>
      </c>
      <c r="BT9" s="176">
        <v>3</v>
      </c>
      <c r="BU9" s="204">
        <v>1</v>
      </c>
      <c r="BV9" s="175">
        <v>4</v>
      </c>
      <c r="BW9" s="204">
        <v>5</v>
      </c>
      <c r="BX9" s="175">
        <v>11</v>
      </c>
      <c r="BY9" s="175"/>
      <c r="BZ9" s="175">
        <v>1</v>
      </c>
      <c r="CA9" s="204">
        <v>1</v>
      </c>
      <c r="CB9" s="175">
        <v>61</v>
      </c>
      <c r="CC9" s="175"/>
      <c r="CD9" s="176"/>
      <c r="CE9" s="204">
        <v>7</v>
      </c>
      <c r="CF9" s="204">
        <v>21</v>
      </c>
      <c r="CG9" s="175">
        <v>72</v>
      </c>
      <c r="CH9" s="175">
        <v>3</v>
      </c>
      <c r="CI9" s="175">
        <v>473</v>
      </c>
      <c r="CJ9" s="176"/>
      <c r="CK9" s="205">
        <v>6</v>
      </c>
      <c r="CL9" s="79"/>
    </row>
    <row r="10" spans="1:89" s="36" customFormat="1" ht="53.25" customHeight="1">
      <c r="A10" s="153" t="s">
        <v>40</v>
      </c>
      <c r="B10" s="154">
        <f t="shared" si="0"/>
        <v>2645</v>
      </c>
      <c r="C10" s="155"/>
      <c r="D10" s="156"/>
      <c r="E10" s="161"/>
      <c r="F10" s="156"/>
      <c r="G10" s="156">
        <v>6</v>
      </c>
      <c r="H10" s="156"/>
      <c r="I10" s="156">
        <v>11</v>
      </c>
      <c r="J10" s="156"/>
      <c r="K10" s="156"/>
      <c r="L10" s="158"/>
      <c r="M10" s="159">
        <v>18</v>
      </c>
      <c r="N10" s="159">
        <v>958</v>
      </c>
      <c r="O10" s="156">
        <v>1</v>
      </c>
      <c r="P10" s="161"/>
      <c r="Q10" s="156">
        <v>3</v>
      </c>
      <c r="R10" s="156"/>
      <c r="S10" s="156">
        <v>4</v>
      </c>
      <c r="T10" s="156"/>
      <c r="U10" s="156">
        <v>726</v>
      </c>
      <c r="V10" s="158">
        <v>23</v>
      </c>
      <c r="W10" s="159"/>
      <c r="X10" s="156"/>
      <c r="Y10" s="159"/>
      <c r="Z10" s="161">
        <v>1</v>
      </c>
      <c r="AA10" s="156"/>
      <c r="AB10" s="156"/>
      <c r="AC10" s="161"/>
      <c r="AD10" s="159">
        <v>1</v>
      </c>
      <c r="AE10" s="156">
        <v>1</v>
      </c>
      <c r="AF10" s="158"/>
      <c r="AG10" s="159"/>
      <c r="AH10" s="156"/>
      <c r="AI10" s="163">
        <v>37</v>
      </c>
      <c r="AJ10" s="161">
        <v>20</v>
      </c>
      <c r="AK10" s="161">
        <v>1</v>
      </c>
      <c r="AL10" s="161"/>
      <c r="AM10" s="161">
        <v>1</v>
      </c>
      <c r="AN10" s="161">
        <v>1</v>
      </c>
      <c r="AO10" s="163">
        <v>4</v>
      </c>
      <c r="AP10" s="162"/>
      <c r="AQ10" s="163"/>
      <c r="AR10" s="161"/>
      <c r="AS10" s="161">
        <v>102</v>
      </c>
      <c r="AT10" s="163"/>
      <c r="AU10" s="161"/>
      <c r="AV10" s="161">
        <v>4</v>
      </c>
      <c r="AW10" s="161"/>
      <c r="AX10" s="161"/>
      <c r="AY10" s="163">
        <v>2</v>
      </c>
      <c r="AZ10" s="162"/>
      <c r="BA10" s="163"/>
      <c r="BB10" s="161">
        <v>1</v>
      </c>
      <c r="BC10" s="161">
        <v>4</v>
      </c>
      <c r="BD10" s="163"/>
      <c r="BE10" s="161"/>
      <c r="BF10" s="161"/>
      <c r="BG10" s="161"/>
      <c r="BH10" s="161"/>
      <c r="BI10" s="163">
        <v>51</v>
      </c>
      <c r="BJ10" s="162"/>
      <c r="BK10" s="163">
        <v>6</v>
      </c>
      <c r="BL10" s="161">
        <v>15</v>
      </c>
      <c r="BM10" s="161">
        <v>312</v>
      </c>
      <c r="BN10" s="163">
        <v>1</v>
      </c>
      <c r="BO10" s="161">
        <v>2</v>
      </c>
      <c r="BP10" s="161">
        <v>10</v>
      </c>
      <c r="BQ10" s="161">
        <v>36</v>
      </c>
      <c r="BR10" s="161"/>
      <c r="BS10" s="163"/>
      <c r="BT10" s="162">
        <v>1</v>
      </c>
      <c r="BU10" s="163"/>
      <c r="BV10" s="161"/>
      <c r="BW10" s="163"/>
      <c r="BX10" s="161">
        <v>1</v>
      </c>
      <c r="BY10" s="161"/>
      <c r="BZ10" s="161">
        <v>3</v>
      </c>
      <c r="CA10" s="163"/>
      <c r="CB10" s="161">
        <v>7</v>
      </c>
      <c r="CC10" s="161"/>
      <c r="CD10" s="162">
        <v>1</v>
      </c>
      <c r="CE10" s="163"/>
      <c r="CF10" s="163">
        <v>8</v>
      </c>
      <c r="CG10" s="161">
        <v>25</v>
      </c>
      <c r="CH10" s="161"/>
      <c r="CI10" s="161">
        <v>233</v>
      </c>
      <c r="CJ10" s="162"/>
      <c r="CK10" s="206">
        <v>3</v>
      </c>
    </row>
    <row r="11" spans="1:89" s="36" customFormat="1" ht="53.25" customHeight="1">
      <c r="A11" s="153" t="s">
        <v>41</v>
      </c>
      <c r="B11" s="154">
        <f t="shared" si="0"/>
        <v>357</v>
      </c>
      <c r="C11" s="160"/>
      <c r="D11" s="161"/>
      <c r="E11" s="161"/>
      <c r="F11" s="161"/>
      <c r="G11" s="161">
        <v>1</v>
      </c>
      <c r="H11" s="161"/>
      <c r="I11" s="161"/>
      <c r="J11" s="161"/>
      <c r="K11" s="161"/>
      <c r="L11" s="162"/>
      <c r="M11" s="163"/>
      <c r="N11" s="163">
        <v>11</v>
      </c>
      <c r="O11" s="161"/>
      <c r="P11" s="161"/>
      <c r="Q11" s="161"/>
      <c r="R11" s="161"/>
      <c r="S11" s="161">
        <v>1</v>
      </c>
      <c r="T11" s="161"/>
      <c r="U11" s="161">
        <v>155</v>
      </c>
      <c r="V11" s="162">
        <v>2</v>
      </c>
      <c r="W11" s="163"/>
      <c r="X11" s="161"/>
      <c r="Y11" s="163"/>
      <c r="Z11" s="161"/>
      <c r="AA11" s="161"/>
      <c r="AB11" s="161"/>
      <c r="AC11" s="161"/>
      <c r="AD11" s="163"/>
      <c r="AE11" s="161"/>
      <c r="AF11" s="162"/>
      <c r="AG11" s="163"/>
      <c r="AH11" s="161"/>
      <c r="AI11" s="163">
        <v>8</v>
      </c>
      <c r="AJ11" s="161">
        <v>26</v>
      </c>
      <c r="AK11" s="161"/>
      <c r="AL11" s="161"/>
      <c r="AM11" s="161"/>
      <c r="AN11" s="161"/>
      <c r="AO11" s="163"/>
      <c r="AP11" s="162">
        <v>1</v>
      </c>
      <c r="AQ11" s="163"/>
      <c r="AR11" s="161"/>
      <c r="AS11" s="161">
        <v>27</v>
      </c>
      <c r="AT11" s="163">
        <v>2</v>
      </c>
      <c r="AU11" s="161"/>
      <c r="AV11" s="161">
        <v>1</v>
      </c>
      <c r="AW11" s="161"/>
      <c r="AX11" s="161"/>
      <c r="AY11" s="163"/>
      <c r="AZ11" s="162"/>
      <c r="BA11" s="163"/>
      <c r="BB11" s="161"/>
      <c r="BC11" s="161">
        <v>1</v>
      </c>
      <c r="BD11" s="163"/>
      <c r="BE11" s="161"/>
      <c r="BF11" s="161"/>
      <c r="BG11" s="161"/>
      <c r="BH11" s="161"/>
      <c r="BI11" s="163"/>
      <c r="BJ11" s="162"/>
      <c r="BK11" s="163"/>
      <c r="BL11" s="161"/>
      <c r="BM11" s="161">
        <v>56</v>
      </c>
      <c r="BN11" s="163"/>
      <c r="BO11" s="161"/>
      <c r="BP11" s="161">
        <v>1</v>
      </c>
      <c r="BQ11" s="161">
        <v>2</v>
      </c>
      <c r="BR11" s="161"/>
      <c r="BS11" s="163"/>
      <c r="BT11" s="162"/>
      <c r="BU11" s="163"/>
      <c r="BV11" s="161">
        <v>1</v>
      </c>
      <c r="BW11" s="163"/>
      <c r="BX11" s="161"/>
      <c r="BY11" s="161">
        <v>1</v>
      </c>
      <c r="BZ11" s="161"/>
      <c r="CA11" s="163"/>
      <c r="CB11" s="161">
        <v>26</v>
      </c>
      <c r="CC11" s="161"/>
      <c r="CD11" s="162"/>
      <c r="CE11" s="163"/>
      <c r="CF11" s="163">
        <v>1</v>
      </c>
      <c r="CG11" s="161">
        <v>9</v>
      </c>
      <c r="CH11" s="161"/>
      <c r="CI11" s="161">
        <v>24</v>
      </c>
      <c r="CJ11" s="162"/>
      <c r="CK11" s="206"/>
    </row>
    <row r="12" spans="1:89" s="36" customFormat="1" ht="53.25" customHeight="1">
      <c r="A12" s="153" t="s">
        <v>42</v>
      </c>
      <c r="B12" s="154">
        <f t="shared" si="0"/>
        <v>415</v>
      </c>
      <c r="C12" s="160"/>
      <c r="D12" s="161"/>
      <c r="E12" s="161"/>
      <c r="F12" s="161"/>
      <c r="G12" s="161"/>
      <c r="H12" s="161"/>
      <c r="I12" s="161"/>
      <c r="J12" s="161"/>
      <c r="K12" s="161"/>
      <c r="L12" s="162"/>
      <c r="M12" s="163"/>
      <c r="N12" s="163">
        <v>27</v>
      </c>
      <c r="O12" s="161"/>
      <c r="P12" s="161"/>
      <c r="Q12" s="161"/>
      <c r="R12" s="161"/>
      <c r="S12" s="161">
        <v>1</v>
      </c>
      <c r="T12" s="161"/>
      <c r="U12" s="161">
        <v>156</v>
      </c>
      <c r="V12" s="162">
        <v>4</v>
      </c>
      <c r="W12" s="163"/>
      <c r="X12" s="161"/>
      <c r="Y12" s="163"/>
      <c r="Z12" s="161"/>
      <c r="AA12" s="161"/>
      <c r="AB12" s="161"/>
      <c r="AC12" s="161"/>
      <c r="AD12" s="163"/>
      <c r="AE12" s="161"/>
      <c r="AF12" s="162"/>
      <c r="AG12" s="163"/>
      <c r="AH12" s="161"/>
      <c r="AI12" s="163"/>
      <c r="AJ12" s="161">
        <v>26</v>
      </c>
      <c r="AK12" s="161"/>
      <c r="AL12" s="161"/>
      <c r="AM12" s="161"/>
      <c r="AN12" s="161"/>
      <c r="AO12" s="163"/>
      <c r="AP12" s="162"/>
      <c r="AQ12" s="163"/>
      <c r="AR12" s="161"/>
      <c r="AS12" s="161">
        <v>11</v>
      </c>
      <c r="AT12" s="163"/>
      <c r="AU12" s="161"/>
      <c r="AV12" s="161"/>
      <c r="AW12" s="161"/>
      <c r="AX12" s="161"/>
      <c r="AY12" s="163"/>
      <c r="AZ12" s="162"/>
      <c r="BA12" s="163"/>
      <c r="BB12" s="161">
        <v>3</v>
      </c>
      <c r="BC12" s="161">
        <v>1</v>
      </c>
      <c r="BD12" s="163"/>
      <c r="BE12" s="161"/>
      <c r="BF12" s="161"/>
      <c r="BG12" s="161"/>
      <c r="BH12" s="161"/>
      <c r="BI12" s="163"/>
      <c r="BJ12" s="162"/>
      <c r="BK12" s="163"/>
      <c r="BL12" s="161">
        <v>1</v>
      </c>
      <c r="BM12" s="161">
        <v>58</v>
      </c>
      <c r="BN12" s="163"/>
      <c r="BO12" s="161"/>
      <c r="BP12" s="161"/>
      <c r="BQ12" s="161">
        <v>3</v>
      </c>
      <c r="BR12" s="161"/>
      <c r="BS12" s="163"/>
      <c r="BT12" s="162"/>
      <c r="BU12" s="163"/>
      <c r="BV12" s="161"/>
      <c r="BW12" s="163"/>
      <c r="BX12" s="161"/>
      <c r="BY12" s="161"/>
      <c r="BZ12" s="161"/>
      <c r="CA12" s="163"/>
      <c r="CB12" s="161">
        <v>6</v>
      </c>
      <c r="CC12" s="161"/>
      <c r="CD12" s="162"/>
      <c r="CE12" s="163"/>
      <c r="CF12" s="163">
        <v>2</v>
      </c>
      <c r="CG12" s="161">
        <v>6</v>
      </c>
      <c r="CH12" s="161"/>
      <c r="CI12" s="161">
        <v>110</v>
      </c>
      <c r="CJ12" s="162"/>
      <c r="CK12" s="206"/>
    </row>
    <row r="13" spans="1:89" s="36" customFormat="1" ht="53.25" customHeight="1">
      <c r="A13" s="153" t="s">
        <v>43</v>
      </c>
      <c r="B13" s="154">
        <f t="shared" si="0"/>
        <v>290</v>
      </c>
      <c r="C13" s="160"/>
      <c r="D13" s="161"/>
      <c r="E13" s="161"/>
      <c r="F13" s="161">
        <v>1</v>
      </c>
      <c r="G13" s="161">
        <v>1</v>
      </c>
      <c r="H13" s="161"/>
      <c r="I13" s="161"/>
      <c r="J13" s="161"/>
      <c r="K13" s="161"/>
      <c r="L13" s="162"/>
      <c r="M13" s="163"/>
      <c r="N13" s="163">
        <v>14</v>
      </c>
      <c r="O13" s="161"/>
      <c r="P13" s="161"/>
      <c r="Q13" s="161"/>
      <c r="R13" s="161"/>
      <c r="S13" s="161">
        <v>1</v>
      </c>
      <c r="T13" s="161"/>
      <c r="U13" s="161">
        <v>129</v>
      </c>
      <c r="V13" s="162">
        <v>1</v>
      </c>
      <c r="W13" s="163"/>
      <c r="X13" s="161"/>
      <c r="Y13" s="163"/>
      <c r="Z13" s="161"/>
      <c r="AA13" s="161"/>
      <c r="AB13" s="161"/>
      <c r="AC13" s="161"/>
      <c r="AD13" s="163"/>
      <c r="AE13" s="161"/>
      <c r="AF13" s="162">
        <v>1</v>
      </c>
      <c r="AG13" s="163"/>
      <c r="AH13" s="161"/>
      <c r="AI13" s="163"/>
      <c r="AJ13" s="161">
        <v>1</v>
      </c>
      <c r="AK13" s="161"/>
      <c r="AL13" s="161"/>
      <c r="AM13" s="161"/>
      <c r="AN13" s="161">
        <v>2</v>
      </c>
      <c r="AO13" s="163"/>
      <c r="AP13" s="162"/>
      <c r="AQ13" s="163"/>
      <c r="AR13" s="161"/>
      <c r="AS13" s="161">
        <v>27</v>
      </c>
      <c r="AT13" s="163"/>
      <c r="AU13" s="161"/>
      <c r="AV13" s="161"/>
      <c r="AW13" s="161"/>
      <c r="AX13" s="161"/>
      <c r="AY13" s="163"/>
      <c r="AZ13" s="162"/>
      <c r="BA13" s="163"/>
      <c r="BB13" s="161"/>
      <c r="BC13" s="161"/>
      <c r="BD13" s="163"/>
      <c r="BE13" s="161"/>
      <c r="BF13" s="161"/>
      <c r="BG13" s="161"/>
      <c r="BH13" s="161"/>
      <c r="BI13" s="163"/>
      <c r="BJ13" s="162"/>
      <c r="BK13" s="163"/>
      <c r="BL13" s="161"/>
      <c r="BM13" s="161">
        <v>21</v>
      </c>
      <c r="BN13" s="163"/>
      <c r="BO13" s="161"/>
      <c r="BP13" s="161"/>
      <c r="BQ13" s="161">
        <v>2</v>
      </c>
      <c r="BR13" s="161"/>
      <c r="BS13" s="163"/>
      <c r="BT13" s="162"/>
      <c r="BU13" s="163"/>
      <c r="BV13" s="161"/>
      <c r="BW13" s="163"/>
      <c r="BX13" s="161">
        <v>1</v>
      </c>
      <c r="BY13" s="161"/>
      <c r="BZ13" s="161"/>
      <c r="CA13" s="163"/>
      <c r="CB13" s="161">
        <v>11</v>
      </c>
      <c r="CC13" s="161">
        <v>1</v>
      </c>
      <c r="CD13" s="162"/>
      <c r="CE13" s="163"/>
      <c r="CF13" s="163"/>
      <c r="CG13" s="161">
        <v>5</v>
      </c>
      <c r="CH13" s="161"/>
      <c r="CI13" s="161">
        <v>71</v>
      </c>
      <c r="CJ13" s="162"/>
      <c r="CK13" s="206"/>
    </row>
    <row r="14" spans="1:89" s="36" customFormat="1" ht="53.25" customHeight="1">
      <c r="A14" s="153" t="s">
        <v>44</v>
      </c>
      <c r="B14" s="154">
        <f t="shared" si="0"/>
        <v>291</v>
      </c>
      <c r="C14" s="160"/>
      <c r="D14" s="161"/>
      <c r="E14" s="161"/>
      <c r="F14" s="161"/>
      <c r="G14" s="161"/>
      <c r="H14" s="161"/>
      <c r="I14" s="161"/>
      <c r="J14" s="161"/>
      <c r="K14" s="161"/>
      <c r="L14" s="162"/>
      <c r="M14" s="163"/>
      <c r="N14" s="163">
        <v>18</v>
      </c>
      <c r="O14" s="161"/>
      <c r="P14" s="161"/>
      <c r="Q14" s="161"/>
      <c r="R14" s="161"/>
      <c r="S14" s="161">
        <v>2</v>
      </c>
      <c r="T14" s="161"/>
      <c r="U14" s="161">
        <v>127</v>
      </c>
      <c r="V14" s="162">
        <v>4</v>
      </c>
      <c r="W14" s="163"/>
      <c r="X14" s="161"/>
      <c r="Y14" s="163"/>
      <c r="Z14" s="161"/>
      <c r="AA14" s="161"/>
      <c r="AB14" s="161"/>
      <c r="AC14" s="161"/>
      <c r="AD14" s="163"/>
      <c r="AE14" s="161"/>
      <c r="AF14" s="162"/>
      <c r="AG14" s="163"/>
      <c r="AH14" s="161"/>
      <c r="AI14" s="163"/>
      <c r="AJ14" s="161">
        <v>6</v>
      </c>
      <c r="AK14" s="161"/>
      <c r="AL14" s="161"/>
      <c r="AM14" s="161"/>
      <c r="AN14" s="161"/>
      <c r="AO14" s="163"/>
      <c r="AP14" s="162"/>
      <c r="AQ14" s="163"/>
      <c r="AR14" s="161">
        <v>1</v>
      </c>
      <c r="AS14" s="161">
        <v>19</v>
      </c>
      <c r="AT14" s="163"/>
      <c r="AU14" s="161"/>
      <c r="AV14" s="161">
        <v>3</v>
      </c>
      <c r="AW14" s="161">
        <v>1</v>
      </c>
      <c r="AX14" s="161"/>
      <c r="AY14" s="163">
        <v>1</v>
      </c>
      <c r="AZ14" s="162"/>
      <c r="BA14" s="163"/>
      <c r="BB14" s="161"/>
      <c r="BC14" s="161">
        <v>1</v>
      </c>
      <c r="BD14" s="163"/>
      <c r="BE14" s="161"/>
      <c r="BF14" s="161">
        <v>1</v>
      </c>
      <c r="BG14" s="161"/>
      <c r="BH14" s="161"/>
      <c r="BI14" s="163"/>
      <c r="BJ14" s="162"/>
      <c r="BK14" s="163">
        <v>8</v>
      </c>
      <c r="BL14" s="161">
        <v>3</v>
      </c>
      <c r="BM14" s="161">
        <v>59</v>
      </c>
      <c r="BN14" s="163"/>
      <c r="BO14" s="161"/>
      <c r="BP14" s="161">
        <v>1</v>
      </c>
      <c r="BQ14" s="161"/>
      <c r="BR14" s="161"/>
      <c r="BS14" s="163"/>
      <c r="BT14" s="162">
        <v>1</v>
      </c>
      <c r="BU14" s="163"/>
      <c r="BV14" s="161"/>
      <c r="BW14" s="163"/>
      <c r="BX14" s="161"/>
      <c r="BY14" s="161"/>
      <c r="BZ14" s="161"/>
      <c r="CA14" s="163"/>
      <c r="CB14" s="161">
        <v>4</v>
      </c>
      <c r="CC14" s="161"/>
      <c r="CD14" s="162"/>
      <c r="CE14" s="163"/>
      <c r="CF14" s="163"/>
      <c r="CG14" s="161">
        <v>10</v>
      </c>
      <c r="CH14" s="161"/>
      <c r="CI14" s="161">
        <v>21</v>
      </c>
      <c r="CJ14" s="162"/>
      <c r="CK14" s="206"/>
    </row>
    <row r="15" spans="1:89" s="36" customFormat="1" ht="53.25" customHeight="1">
      <c r="A15" s="153" t="s">
        <v>331</v>
      </c>
      <c r="B15" s="154">
        <f t="shared" si="0"/>
        <v>497</v>
      </c>
      <c r="C15" s="160"/>
      <c r="D15" s="161"/>
      <c r="E15" s="161"/>
      <c r="F15" s="161"/>
      <c r="G15" s="161">
        <v>6</v>
      </c>
      <c r="H15" s="161"/>
      <c r="I15" s="161"/>
      <c r="J15" s="161"/>
      <c r="K15" s="161"/>
      <c r="L15" s="162"/>
      <c r="M15" s="163">
        <v>1</v>
      </c>
      <c r="N15" s="163">
        <v>69</v>
      </c>
      <c r="O15" s="161"/>
      <c r="P15" s="161"/>
      <c r="Q15" s="161">
        <v>7</v>
      </c>
      <c r="R15" s="161"/>
      <c r="S15" s="161"/>
      <c r="T15" s="161"/>
      <c r="U15" s="161">
        <v>198</v>
      </c>
      <c r="V15" s="162">
        <v>12</v>
      </c>
      <c r="W15" s="163"/>
      <c r="X15" s="161"/>
      <c r="Y15" s="163"/>
      <c r="Z15" s="161"/>
      <c r="AA15" s="161"/>
      <c r="AB15" s="161"/>
      <c r="AC15" s="161"/>
      <c r="AD15" s="163"/>
      <c r="AE15" s="161"/>
      <c r="AF15" s="162"/>
      <c r="AG15" s="163"/>
      <c r="AH15" s="161"/>
      <c r="AI15" s="163"/>
      <c r="AJ15" s="161">
        <v>7</v>
      </c>
      <c r="AK15" s="161"/>
      <c r="AL15" s="161"/>
      <c r="AM15" s="161"/>
      <c r="AN15" s="161"/>
      <c r="AO15" s="163">
        <v>1</v>
      </c>
      <c r="AP15" s="162"/>
      <c r="AQ15" s="163"/>
      <c r="AR15" s="161"/>
      <c r="AS15" s="161">
        <v>19</v>
      </c>
      <c r="AT15" s="163"/>
      <c r="AU15" s="161"/>
      <c r="AV15" s="161">
        <v>1</v>
      </c>
      <c r="AW15" s="161"/>
      <c r="AX15" s="161"/>
      <c r="AY15" s="163"/>
      <c r="AZ15" s="162"/>
      <c r="BA15" s="163"/>
      <c r="BB15" s="161">
        <v>3</v>
      </c>
      <c r="BC15" s="161">
        <v>1</v>
      </c>
      <c r="BD15" s="163">
        <v>1</v>
      </c>
      <c r="BE15" s="161"/>
      <c r="BF15" s="161"/>
      <c r="BG15" s="161"/>
      <c r="BH15" s="161"/>
      <c r="BI15" s="163"/>
      <c r="BJ15" s="162"/>
      <c r="BK15" s="163">
        <v>1</v>
      </c>
      <c r="BL15" s="161"/>
      <c r="BM15" s="161">
        <v>88</v>
      </c>
      <c r="BN15" s="163"/>
      <c r="BO15" s="161"/>
      <c r="BP15" s="161"/>
      <c r="BQ15" s="161">
        <v>1</v>
      </c>
      <c r="BR15" s="161"/>
      <c r="BS15" s="163"/>
      <c r="BT15" s="162"/>
      <c r="BU15" s="163"/>
      <c r="BV15" s="161"/>
      <c r="BW15" s="163"/>
      <c r="BX15" s="161"/>
      <c r="BY15" s="161"/>
      <c r="BZ15" s="161"/>
      <c r="CA15" s="163"/>
      <c r="CB15" s="161">
        <v>1</v>
      </c>
      <c r="CC15" s="161"/>
      <c r="CD15" s="162"/>
      <c r="CE15" s="163"/>
      <c r="CF15" s="163"/>
      <c r="CG15" s="161">
        <v>10</v>
      </c>
      <c r="CH15" s="161"/>
      <c r="CI15" s="161">
        <v>68</v>
      </c>
      <c r="CJ15" s="162"/>
      <c r="CK15" s="206">
        <v>2</v>
      </c>
    </row>
    <row r="16" spans="1:89" s="36" customFormat="1" ht="53.25" customHeight="1">
      <c r="A16" s="153" t="s">
        <v>45</v>
      </c>
      <c r="B16" s="154">
        <f t="shared" si="0"/>
        <v>374</v>
      </c>
      <c r="C16" s="160"/>
      <c r="D16" s="161"/>
      <c r="E16" s="161"/>
      <c r="F16" s="161">
        <v>1</v>
      </c>
      <c r="G16" s="161"/>
      <c r="H16" s="161"/>
      <c r="I16" s="161"/>
      <c r="J16" s="161"/>
      <c r="K16" s="161"/>
      <c r="L16" s="162"/>
      <c r="M16" s="163"/>
      <c r="N16" s="163">
        <v>71</v>
      </c>
      <c r="O16" s="161"/>
      <c r="P16" s="161"/>
      <c r="Q16" s="161">
        <v>1</v>
      </c>
      <c r="R16" s="161"/>
      <c r="S16" s="161"/>
      <c r="T16" s="161"/>
      <c r="U16" s="161">
        <v>202</v>
      </c>
      <c r="V16" s="162">
        <v>1</v>
      </c>
      <c r="W16" s="163"/>
      <c r="X16" s="161"/>
      <c r="Y16" s="163"/>
      <c r="Z16" s="161"/>
      <c r="AA16" s="161"/>
      <c r="AB16" s="161"/>
      <c r="AC16" s="161">
        <v>1</v>
      </c>
      <c r="AD16" s="163"/>
      <c r="AE16" s="161"/>
      <c r="AF16" s="162"/>
      <c r="AG16" s="163"/>
      <c r="AH16" s="161"/>
      <c r="AI16" s="163"/>
      <c r="AJ16" s="161">
        <v>8</v>
      </c>
      <c r="AK16" s="161"/>
      <c r="AL16" s="161">
        <v>1</v>
      </c>
      <c r="AM16" s="161"/>
      <c r="AN16" s="161"/>
      <c r="AO16" s="163"/>
      <c r="AP16" s="162"/>
      <c r="AQ16" s="163"/>
      <c r="AR16" s="161"/>
      <c r="AS16" s="161">
        <v>8</v>
      </c>
      <c r="AT16" s="163"/>
      <c r="AU16" s="161"/>
      <c r="AV16" s="161"/>
      <c r="AW16" s="161"/>
      <c r="AX16" s="161"/>
      <c r="AY16" s="163"/>
      <c r="AZ16" s="162"/>
      <c r="BA16" s="163"/>
      <c r="BB16" s="161">
        <v>5</v>
      </c>
      <c r="BC16" s="161"/>
      <c r="BD16" s="163"/>
      <c r="BE16" s="161"/>
      <c r="BF16" s="161"/>
      <c r="BG16" s="161"/>
      <c r="BH16" s="161"/>
      <c r="BI16" s="163"/>
      <c r="BJ16" s="162"/>
      <c r="BK16" s="163"/>
      <c r="BL16" s="161"/>
      <c r="BM16" s="161">
        <v>23</v>
      </c>
      <c r="BN16" s="163"/>
      <c r="BO16" s="161"/>
      <c r="BP16" s="161"/>
      <c r="BQ16" s="161"/>
      <c r="BR16" s="161"/>
      <c r="BS16" s="163"/>
      <c r="BT16" s="162"/>
      <c r="BU16" s="163"/>
      <c r="BV16" s="161"/>
      <c r="BW16" s="163"/>
      <c r="BX16" s="161"/>
      <c r="BY16" s="161"/>
      <c r="BZ16" s="161"/>
      <c r="CA16" s="163"/>
      <c r="CB16" s="161"/>
      <c r="CC16" s="161"/>
      <c r="CD16" s="162"/>
      <c r="CE16" s="163"/>
      <c r="CF16" s="163">
        <v>1</v>
      </c>
      <c r="CG16" s="161">
        <v>1</v>
      </c>
      <c r="CH16" s="161"/>
      <c r="CI16" s="161">
        <v>49</v>
      </c>
      <c r="CJ16" s="162">
        <v>1</v>
      </c>
      <c r="CK16" s="206"/>
    </row>
    <row r="17" spans="1:89" s="36" customFormat="1" ht="53.25" customHeight="1">
      <c r="A17" s="153" t="s">
        <v>55</v>
      </c>
      <c r="B17" s="154">
        <f t="shared" si="0"/>
        <v>671</v>
      </c>
      <c r="C17" s="160"/>
      <c r="D17" s="161"/>
      <c r="E17" s="161"/>
      <c r="F17" s="161"/>
      <c r="G17" s="161">
        <v>2</v>
      </c>
      <c r="H17" s="161"/>
      <c r="I17" s="161"/>
      <c r="J17" s="161"/>
      <c r="K17" s="161">
        <v>1</v>
      </c>
      <c r="L17" s="162"/>
      <c r="M17" s="163"/>
      <c r="N17" s="163">
        <v>69</v>
      </c>
      <c r="O17" s="161"/>
      <c r="P17" s="161"/>
      <c r="Q17" s="161">
        <v>5</v>
      </c>
      <c r="R17" s="161"/>
      <c r="S17" s="161"/>
      <c r="T17" s="161"/>
      <c r="U17" s="161">
        <v>362</v>
      </c>
      <c r="V17" s="162">
        <v>7</v>
      </c>
      <c r="W17" s="163"/>
      <c r="X17" s="161"/>
      <c r="Y17" s="163"/>
      <c r="Z17" s="161"/>
      <c r="AA17" s="161"/>
      <c r="AB17" s="161"/>
      <c r="AC17" s="161"/>
      <c r="AD17" s="163"/>
      <c r="AE17" s="161">
        <v>1</v>
      </c>
      <c r="AF17" s="162">
        <v>2</v>
      </c>
      <c r="AG17" s="163"/>
      <c r="AH17" s="161"/>
      <c r="AI17" s="163">
        <v>3</v>
      </c>
      <c r="AJ17" s="161">
        <v>12</v>
      </c>
      <c r="AK17" s="161"/>
      <c r="AL17" s="161">
        <v>1</v>
      </c>
      <c r="AM17" s="161"/>
      <c r="AN17" s="161"/>
      <c r="AO17" s="163"/>
      <c r="AP17" s="162"/>
      <c r="AQ17" s="163"/>
      <c r="AR17" s="161"/>
      <c r="AS17" s="161">
        <v>15</v>
      </c>
      <c r="AT17" s="163"/>
      <c r="AU17" s="161"/>
      <c r="AV17" s="161">
        <v>1</v>
      </c>
      <c r="AW17" s="161"/>
      <c r="AX17" s="161"/>
      <c r="AY17" s="163"/>
      <c r="AZ17" s="162"/>
      <c r="BA17" s="163"/>
      <c r="BB17" s="161">
        <v>3</v>
      </c>
      <c r="BC17" s="161">
        <v>2</v>
      </c>
      <c r="BD17" s="163"/>
      <c r="BE17" s="161"/>
      <c r="BF17" s="161"/>
      <c r="BG17" s="161"/>
      <c r="BH17" s="161"/>
      <c r="BI17" s="163"/>
      <c r="BJ17" s="162"/>
      <c r="BK17" s="163">
        <v>3</v>
      </c>
      <c r="BL17" s="161"/>
      <c r="BM17" s="161">
        <v>115</v>
      </c>
      <c r="BN17" s="163"/>
      <c r="BO17" s="161"/>
      <c r="BP17" s="161"/>
      <c r="BQ17" s="161">
        <v>1</v>
      </c>
      <c r="BR17" s="161"/>
      <c r="BS17" s="163"/>
      <c r="BT17" s="162"/>
      <c r="BU17" s="163"/>
      <c r="BV17" s="161"/>
      <c r="BW17" s="163"/>
      <c r="BX17" s="161"/>
      <c r="BY17" s="161"/>
      <c r="BZ17" s="161"/>
      <c r="CA17" s="163"/>
      <c r="CB17" s="161">
        <v>8</v>
      </c>
      <c r="CC17" s="161"/>
      <c r="CD17" s="162"/>
      <c r="CE17" s="163"/>
      <c r="CF17" s="163">
        <v>1</v>
      </c>
      <c r="CG17" s="161">
        <v>11</v>
      </c>
      <c r="CH17" s="161"/>
      <c r="CI17" s="161">
        <v>46</v>
      </c>
      <c r="CJ17" s="162"/>
      <c r="CK17" s="206"/>
    </row>
    <row r="18" spans="1:89" s="36" customFormat="1" ht="53.25" customHeight="1">
      <c r="A18" s="153" t="s">
        <v>67</v>
      </c>
      <c r="B18" s="154">
        <f t="shared" si="0"/>
        <v>1893</v>
      </c>
      <c r="C18" s="160"/>
      <c r="D18" s="161"/>
      <c r="E18" s="161"/>
      <c r="F18" s="161"/>
      <c r="G18" s="161"/>
      <c r="H18" s="161"/>
      <c r="I18" s="161">
        <v>52</v>
      </c>
      <c r="J18" s="161"/>
      <c r="K18" s="161"/>
      <c r="L18" s="162"/>
      <c r="M18" s="163"/>
      <c r="N18" s="163">
        <v>353</v>
      </c>
      <c r="O18" s="161"/>
      <c r="P18" s="161"/>
      <c r="Q18" s="161">
        <v>1</v>
      </c>
      <c r="R18" s="161"/>
      <c r="S18" s="161">
        <v>2</v>
      </c>
      <c r="T18" s="161">
        <v>1</v>
      </c>
      <c r="U18" s="161">
        <v>320</v>
      </c>
      <c r="V18" s="162">
        <v>9</v>
      </c>
      <c r="W18" s="163"/>
      <c r="X18" s="161"/>
      <c r="Y18" s="163">
        <v>3</v>
      </c>
      <c r="Z18" s="161"/>
      <c r="AA18" s="161">
        <v>1</v>
      </c>
      <c r="AB18" s="161">
        <v>5</v>
      </c>
      <c r="AC18" s="161"/>
      <c r="AD18" s="163">
        <v>1</v>
      </c>
      <c r="AE18" s="161">
        <v>1</v>
      </c>
      <c r="AF18" s="207">
        <v>1</v>
      </c>
      <c r="AG18" s="163"/>
      <c r="AH18" s="161"/>
      <c r="AI18" s="163">
        <v>34</v>
      </c>
      <c r="AJ18" s="161">
        <v>10</v>
      </c>
      <c r="AK18" s="161"/>
      <c r="AL18" s="161"/>
      <c r="AM18" s="161"/>
      <c r="AN18" s="161"/>
      <c r="AO18" s="163"/>
      <c r="AP18" s="162"/>
      <c r="AQ18" s="163"/>
      <c r="AR18" s="161"/>
      <c r="AS18" s="161">
        <v>71</v>
      </c>
      <c r="AT18" s="163"/>
      <c r="AU18" s="161">
        <v>1</v>
      </c>
      <c r="AV18" s="161">
        <v>1</v>
      </c>
      <c r="AW18" s="161">
        <v>4</v>
      </c>
      <c r="AX18" s="161"/>
      <c r="AY18" s="163">
        <v>4</v>
      </c>
      <c r="AZ18" s="162">
        <v>1</v>
      </c>
      <c r="BA18" s="163"/>
      <c r="BB18" s="161">
        <v>3</v>
      </c>
      <c r="BC18" s="161">
        <v>11</v>
      </c>
      <c r="BD18" s="163"/>
      <c r="BE18" s="161"/>
      <c r="BF18" s="161">
        <v>1</v>
      </c>
      <c r="BG18" s="161"/>
      <c r="BH18" s="161"/>
      <c r="BI18" s="163">
        <v>336</v>
      </c>
      <c r="BJ18" s="162"/>
      <c r="BK18" s="163">
        <v>1</v>
      </c>
      <c r="BL18" s="161">
        <v>10</v>
      </c>
      <c r="BM18" s="161">
        <v>343</v>
      </c>
      <c r="BN18" s="163"/>
      <c r="BO18" s="161"/>
      <c r="BP18" s="161">
        <v>2</v>
      </c>
      <c r="BQ18" s="161">
        <v>160</v>
      </c>
      <c r="BR18" s="161"/>
      <c r="BS18" s="163"/>
      <c r="BT18" s="162"/>
      <c r="BU18" s="163"/>
      <c r="BV18" s="161"/>
      <c r="BW18" s="163"/>
      <c r="BX18" s="161">
        <v>6</v>
      </c>
      <c r="BY18" s="161"/>
      <c r="BZ18" s="161">
        <v>1</v>
      </c>
      <c r="CA18" s="163"/>
      <c r="CB18" s="161">
        <v>17</v>
      </c>
      <c r="CC18" s="161"/>
      <c r="CD18" s="162"/>
      <c r="CE18" s="163">
        <v>7</v>
      </c>
      <c r="CF18" s="163">
        <v>13</v>
      </c>
      <c r="CG18" s="161">
        <v>13</v>
      </c>
      <c r="CH18" s="161"/>
      <c r="CI18" s="161">
        <v>90</v>
      </c>
      <c r="CJ18" s="162"/>
      <c r="CK18" s="206">
        <v>3</v>
      </c>
    </row>
    <row r="19" spans="1:89" s="36" customFormat="1" ht="53.25" customHeight="1">
      <c r="A19" s="153" t="s">
        <v>46</v>
      </c>
      <c r="B19" s="154">
        <f t="shared" si="0"/>
        <v>14</v>
      </c>
      <c r="C19" s="160"/>
      <c r="D19" s="161"/>
      <c r="E19" s="161"/>
      <c r="F19" s="161"/>
      <c r="G19" s="161"/>
      <c r="H19" s="161"/>
      <c r="I19" s="161"/>
      <c r="J19" s="161"/>
      <c r="K19" s="161"/>
      <c r="L19" s="162"/>
      <c r="M19" s="163"/>
      <c r="N19" s="163"/>
      <c r="O19" s="161"/>
      <c r="P19" s="161"/>
      <c r="Q19" s="161"/>
      <c r="R19" s="161"/>
      <c r="S19" s="161"/>
      <c r="T19" s="161"/>
      <c r="U19" s="161">
        <v>6</v>
      </c>
      <c r="V19" s="162"/>
      <c r="W19" s="163"/>
      <c r="X19" s="161"/>
      <c r="Y19" s="163"/>
      <c r="Z19" s="161"/>
      <c r="AA19" s="161"/>
      <c r="AB19" s="161"/>
      <c r="AC19" s="161"/>
      <c r="AD19" s="163"/>
      <c r="AE19" s="161"/>
      <c r="AF19" s="207"/>
      <c r="AG19" s="163"/>
      <c r="AH19" s="161"/>
      <c r="AI19" s="163"/>
      <c r="AJ19" s="161">
        <v>6</v>
      </c>
      <c r="AK19" s="161"/>
      <c r="AL19" s="161"/>
      <c r="AM19" s="161"/>
      <c r="AN19" s="161"/>
      <c r="AO19" s="163"/>
      <c r="AP19" s="162"/>
      <c r="AQ19" s="163"/>
      <c r="AR19" s="161"/>
      <c r="AS19" s="161">
        <v>2</v>
      </c>
      <c r="AT19" s="163"/>
      <c r="AU19" s="161"/>
      <c r="AV19" s="161"/>
      <c r="AW19" s="161"/>
      <c r="AX19" s="161"/>
      <c r="AY19" s="163"/>
      <c r="AZ19" s="162"/>
      <c r="BA19" s="163"/>
      <c r="BB19" s="161"/>
      <c r="BC19" s="161"/>
      <c r="BD19" s="163"/>
      <c r="BE19" s="161"/>
      <c r="BF19" s="161"/>
      <c r="BG19" s="161"/>
      <c r="BH19" s="161"/>
      <c r="BI19" s="163"/>
      <c r="BJ19" s="162"/>
      <c r="BK19" s="163"/>
      <c r="BL19" s="161"/>
      <c r="BM19" s="161"/>
      <c r="BN19" s="163"/>
      <c r="BO19" s="161"/>
      <c r="BP19" s="161"/>
      <c r="BQ19" s="161"/>
      <c r="BR19" s="161"/>
      <c r="BS19" s="163"/>
      <c r="BT19" s="162"/>
      <c r="BU19" s="163"/>
      <c r="BV19" s="161"/>
      <c r="BW19" s="163"/>
      <c r="BX19" s="161"/>
      <c r="BY19" s="161"/>
      <c r="BZ19" s="161"/>
      <c r="CA19" s="163"/>
      <c r="CB19" s="161"/>
      <c r="CC19" s="161"/>
      <c r="CD19" s="162"/>
      <c r="CE19" s="163"/>
      <c r="CF19" s="163"/>
      <c r="CG19" s="161"/>
      <c r="CH19" s="161"/>
      <c r="CI19" s="161"/>
      <c r="CJ19" s="162"/>
      <c r="CK19" s="206"/>
    </row>
    <row r="20" spans="1:89" s="36" customFormat="1" ht="53.25" customHeight="1">
      <c r="A20" s="153" t="s">
        <v>47</v>
      </c>
      <c r="B20" s="154">
        <f t="shared" si="0"/>
        <v>220</v>
      </c>
      <c r="C20" s="160"/>
      <c r="D20" s="161"/>
      <c r="E20" s="161"/>
      <c r="F20" s="161"/>
      <c r="G20" s="161"/>
      <c r="H20" s="161"/>
      <c r="I20" s="161"/>
      <c r="J20" s="161"/>
      <c r="K20" s="161"/>
      <c r="L20" s="162"/>
      <c r="M20" s="163"/>
      <c r="N20" s="163">
        <v>22</v>
      </c>
      <c r="O20" s="161"/>
      <c r="P20" s="161"/>
      <c r="Q20" s="161">
        <v>3</v>
      </c>
      <c r="R20" s="161"/>
      <c r="S20" s="161">
        <v>2</v>
      </c>
      <c r="T20" s="161"/>
      <c r="U20" s="161">
        <v>26</v>
      </c>
      <c r="V20" s="162">
        <v>2</v>
      </c>
      <c r="W20" s="163"/>
      <c r="X20" s="161"/>
      <c r="Y20" s="163">
        <v>1</v>
      </c>
      <c r="Z20" s="161"/>
      <c r="AA20" s="161"/>
      <c r="AB20" s="161"/>
      <c r="AC20" s="161"/>
      <c r="AD20" s="163"/>
      <c r="AE20" s="161">
        <v>1</v>
      </c>
      <c r="AF20" s="207"/>
      <c r="AG20" s="163"/>
      <c r="AH20" s="161"/>
      <c r="AI20" s="163"/>
      <c r="AJ20" s="161">
        <v>21</v>
      </c>
      <c r="AK20" s="161"/>
      <c r="AL20" s="161"/>
      <c r="AM20" s="161"/>
      <c r="AN20" s="161">
        <v>1</v>
      </c>
      <c r="AO20" s="163"/>
      <c r="AP20" s="162"/>
      <c r="AQ20" s="163"/>
      <c r="AR20" s="161"/>
      <c r="AS20" s="161">
        <v>20</v>
      </c>
      <c r="AT20" s="163"/>
      <c r="AU20" s="161"/>
      <c r="AV20" s="161">
        <v>1</v>
      </c>
      <c r="AW20" s="161"/>
      <c r="AX20" s="161"/>
      <c r="AY20" s="163"/>
      <c r="AZ20" s="162"/>
      <c r="BA20" s="163"/>
      <c r="BB20" s="161"/>
      <c r="BC20" s="161"/>
      <c r="BD20" s="163"/>
      <c r="BE20" s="161"/>
      <c r="BF20" s="161"/>
      <c r="BG20" s="161"/>
      <c r="BH20" s="161"/>
      <c r="BI20" s="163"/>
      <c r="BJ20" s="162"/>
      <c r="BK20" s="163"/>
      <c r="BL20" s="161">
        <v>1</v>
      </c>
      <c r="BM20" s="161">
        <v>23</v>
      </c>
      <c r="BN20" s="163"/>
      <c r="BO20" s="161"/>
      <c r="BP20" s="161"/>
      <c r="BQ20" s="161">
        <v>4</v>
      </c>
      <c r="BR20" s="161"/>
      <c r="BS20" s="163"/>
      <c r="BT20" s="162"/>
      <c r="BU20" s="163"/>
      <c r="BV20" s="161"/>
      <c r="BW20" s="163"/>
      <c r="BX20" s="161"/>
      <c r="BY20" s="161"/>
      <c r="BZ20" s="161"/>
      <c r="CA20" s="163"/>
      <c r="CB20" s="177">
        <v>5</v>
      </c>
      <c r="CC20" s="161"/>
      <c r="CD20" s="162"/>
      <c r="CE20" s="163"/>
      <c r="CF20" s="163"/>
      <c r="CG20" s="161">
        <v>9</v>
      </c>
      <c r="CH20" s="161"/>
      <c r="CI20" s="161">
        <v>78</v>
      </c>
      <c r="CJ20" s="162"/>
      <c r="CK20" s="206"/>
    </row>
    <row r="21" spans="1:89" s="36" customFormat="1" ht="53.25" customHeight="1">
      <c r="A21" s="153" t="s">
        <v>48</v>
      </c>
      <c r="B21" s="154">
        <f t="shared" si="0"/>
        <v>185</v>
      </c>
      <c r="C21" s="160"/>
      <c r="D21" s="161"/>
      <c r="E21" s="161"/>
      <c r="F21" s="161"/>
      <c r="G21" s="161">
        <v>1</v>
      </c>
      <c r="H21" s="161"/>
      <c r="I21" s="161"/>
      <c r="J21" s="161"/>
      <c r="K21" s="161"/>
      <c r="L21" s="162"/>
      <c r="M21" s="163"/>
      <c r="N21" s="163">
        <v>7</v>
      </c>
      <c r="O21" s="161"/>
      <c r="P21" s="161"/>
      <c r="Q21" s="161"/>
      <c r="R21" s="161"/>
      <c r="S21" s="161"/>
      <c r="T21" s="161"/>
      <c r="U21" s="161">
        <v>99</v>
      </c>
      <c r="V21" s="162">
        <v>1</v>
      </c>
      <c r="W21" s="163"/>
      <c r="X21" s="161"/>
      <c r="Y21" s="163"/>
      <c r="Z21" s="161"/>
      <c r="AA21" s="161"/>
      <c r="AB21" s="161"/>
      <c r="AC21" s="161"/>
      <c r="AD21" s="163"/>
      <c r="AE21" s="161">
        <v>1</v>
      </c>
      <c r="AF21" s="207"/>
      <c r="AG21" s="163"/>
      <c r="AH21" s="161"/>
      <c r="AI21" s="163"/>
      <c r="AJ21" s="161">
        <v>2</v>
      </c>
      <c r="AK21" s="161"/>
      <c r="AL21" s="161"/>
      <c r="AM21" s="161"/>
      <c r="AN21" s="161"/>
      <c r="AO21" s="163"/>
      <c r="AP21" s="162"/>
      <c r="AQ21" s="163"/>
      <c r="AR21" s="161">
        <v>1</v>
      </c>
      <c r="AS21" s="161">
        <v>27</v>
      </c>
      <c r="AT21" s="163"/>
      <c r="AU21" s="161"/>
      <c r="AV21" s="161"/>
      <c r="AW21" s="161"/>
      <c r="AX21" s="161"/>
      <c r="AY21" s="163"/>
      <c r="AZ21" s="162"/>
      <c r="BA21" s="163"/>
      <c r="BB21" s="161"/>
      <c r="BC21" s="161">
        <v>5</v>
      </c>
      <c r="BD21" s="163"/>
      <c r="BE21" s="161"/>
      <c r="BF21" s="161"/>
      <c r="BG21" s="161"/>
      <c r="BH21" s="161"/>
      <c r="BI21" s="163"/>
      <c r="BJ21" s="162"/>
      <c r="BK21" s="163"/>
      <c r="BL21" s="161"/>
      <c r="BM21" s="161">
        <v>15</v>
      </c>
      <c r="BN21" s="163"/>
      <c r="BO21" s="161"/>
      <c r="BP21" s="161"/>
      <c r="BQ21" s="161"/>
      <c r="BR21" s="161"/>
      <c r="BS21" s="163"/>
      <c r="BT21" s="162"/>
      <c r="BU21" s="163"/>
      <c r="BV21" s="161"/>
      <c r="BW21" s="163"/>
      <c r="BX21" s="161"/>
      <c r="BY21" s="161"/>
      <c r="BZ21" s="161"/>
      <c r="CA21" s="208"/>
      <c r="CB21" s="161">
        <v>3</v>
      </c>
      <c r="CC21" s="163"/>
      <c r="CD21" s="162"/>
      <c r="CE21" s="163"/>
      <c r="CF21" s="163"/>
      <c r="CG21" s="161">
        <v>1</v>
      </c>
      <c r="CH21" s="161"/>
      <c r="CI21" s="161">
        <v>22</v>
      </c>
      <c r="CJ21" s="162"/>
      <c r="CK21" s="206"/>
    </row>
    <row r="22" spans="1:89" s="36" customFormat="1" ht="53.25" customHeight="1">
      <c r="A22" s="153" t="s">
        <v>49</v>
      </c>
      <c r="B22" s="154">
        <f t="shared" si="0"/>
        <v>306</v>
      </c>
      <c r="C22" s="160"/>
      <c r="D22" s="161"/>
      <c r="E22" s="161"/>
      <c r="F22" s="161">
        <v>1</v>
      </c>
      <c r="G22" s="161"/>
      <c r="H22" s="161"/>
      <c r="I22" s="161"/>
      <c r="J22" s="161"/>
      <c r="K22" s="161"/>
      <c r="L22" s="162"/>
      <c r="M22" s="163"/>
      <c r="N22" s="163">
        <v>55</v>
      </c>
      <c r="O22" s="161"/>
      <c r="P22" s="161"/>
      <c r="Q22" s="161"/>
      <c r="R22" s="161"/>
      <c r="S22" s="161">
        <v>1</v>
      </c>
      <c r="T22" s="161"/>
      <c r="U22" s="161">
        <v>127</v>
      </c>
      <c r="V22" s="162">
        <v>1</v>
      </c>
      <c r="W22" s="163"/>
      <c r="X22" s="161"/>
      <c r="Y22" s="163"/>
      <c r="Z22" s="161"/>
      <c r="AA22" s="161"/>
      <c r="AB22" s="161"/>
      <c r="AC22" s="161"/>
      <c r="AD22" s="163"/>
      <c r="AE22" s="161">
        <v>1</v>
      </c>
      <c r="AF22" s="207"/>
      <c r="AG22" s="163"/>
      <c r="AH22" s="161"/>
      <c r="AI22" s="163"/>
      <c r="AJ22" s="161">
        <v>4</v>
      </c>
      <c r="AK22" s="161"/>
      <c r="AL22" s="161"/>
      <c r="AM22" s="161"/>
      <c r="AN22" s="161"/>
      <c r="AO22" s="163"/>
      <c r="AP22" s="162"/>
      <c r="AQ22" s="163"/>
      <c r="AR22" s="161"/>
      <c r="AS22" s="161">
        <v>15</v>
      </c>
      <c r="AT22" s="163"/>
      <c r="AU22" s="161"/>
      <c r="AV22" s="161">
        <v>1</v>
      </c>
      <c r="AW22" s="161"/>
      <c r="AX22" s="161"/>
      <c r="AY22" s="163"/>
      <c r="AZ22" s="162"/>
      <c r="BA22" s="163"/>
      <c r="BB22" s="161"/>
      <c r="BC22" s="161"/>
      <c r="BD22" s="163"/>
      <c r="BE22" s="161"/>
      <c r="BF22" s="161"/>
      <c r="BG22" s="161"/>
      <c r="BH22" s="161"/>
      <c r="BI22" s="163"/>
      <c r="BJ22" s="162"/>
      <c r="BK22" s="163">
        <v>33</v>
      </c>
      <c r="BL22" s="161">
        <v>3</v>
      </c>
      <c r="BM22" s="161">
        <v>46</v>
      </c>
      <c r="BN22" s="163"/>
      <c r="BO22" s="161"/>
      <c r="BP22" s="156"/>
      <c r="BQ22" s="161">
        <v>1</v>
      </c>
      <c r="BR22" s="161"/>
      <c r="BS22" s="163"/>
      <c r="BT22" s="162"/>
      <c r="BU22" s="163"/>
      <c r="BV22" s="161"/>
      <c r="BW22" s="163"/>
      <c r="BX22" s="161"/>
      <c r="BY22" s="161"/>
      <c r="BZ22" s="161"/>
      <c r="CA22" s="163"/>
      <c r="CB22" s="178"/>
      <c r="CC22" s="161"/>
      <c r="CD22" s="162">
        <v>1</v>
      </c>
      <c r="CE22" s="163"/>
      <c r="CF22" s="163"/>
      <c r="CG22" s="161">
        <v>2</v>
      </c>
      <c r="CH22" s="161"/>
      <c r="CI22" s="161">
        <v>14</v>
      </c>
      <c r="CJ22" s="162"/>
      <c r="CK22" s="206"/>
    </row>
    <row r="23" spans="1:89" s="36" customFormat="1" ht="53.25" customHeight="1" thickBot="1">
      <c r="A23" s="166" t="s">
        <v>50</v>
      </c>
      <c r="B23" s="167">
        <f t="shared" si="0"/>
        <v>111</v>
      </c>
      <c r="C23" s="168"/>
      <c r="D23" s="169"/>
      <c r="E23" s="169"/>
      <c r="F23" s="169"/>
      <c r="G23" s="169"/>
      <c r="H23" s="169"/>
      <c r="I23" s="169"/>
      <c r="J23" s="169"/>
      <c r="K23" s="169"/>
      <c r="L23" s="171"/>
      <c r="M23" s="172">
        <v>1</v>
      </c>
      <c r="N23" s="172">
        <v>3</v>
      </c>
      <c r="O23" s="169"/>
      <c r="P23" s="169"/>
      <c r="Q23" s="169"/>
      <c r="R23" s="169"/>
      <c r="S23" s="169"/>
      <c r="T23" s="169">
        <v>1</v>
      </c>
      <c r="U23" s="169">
        <v>66</v>
      </c>
      <c r="V23" s="171">
        <v>1</v>
      </c>
      <c r="W23" s="172"/>
      <c r="X23" s="169">
        <v>1</v>
      </c>
      <c r="Y23" s="172"/>
      <c r="Z23" s="169"/>
      <c r="AA23" s="169"/>
      <c r="AB23" s="169"/>
      <c r="AC23" s="169"/>
      <c r="AD23" s="172"/>
      <c r="AE23" s="169"/>
      <c r="AF23" s="209">
        <v>1</v>
      </c>
      <c r="AG23" s="172"/>
      <c r="AH23" s="169"/>
      <c r="AI23" s="172"/>
      <c r="AJ23" s="169"/>
      <c r="AK23" s="169"/>
      <c r="AL23" s="169"/>
      <c r="AM23" s="169"/>
      <c r="AN23" s="169"/>
      <c r="AO23" s="172"/>
      <c r="AP23" s="171"/>
      <c r="AQ23" s="172"/>
      <c r="AR23" s="169"/>
      <c r="AS23" s="169">
        <v>18</v>
      </c>
      <c r="AT23" s="172"/>
      <c r="AU23" s="169"/>
      <c r="AV23" s="169"/>
      <c r="AW23" s="169"/>
      <c r="AX23" s="169"/>
      <c r="AY23" s="172"/>
      <c r="AZ23" s="171"/>
      <c r="BA23" s="172"/>
      <c r="BB23" s="169"/>
      <c r="BC23" s="169"/>
      <c r="BD23" s="172"/>
      <c r="BE23" s="169"/>
      <c r="BF23" s="169"/>
      <c r="BG23" s="169"/>
      <c r="BH23" s="169"/>
      <c r="BI23" s="172"/>
      <c r="BJ23" s="171"/>
      <c r="BK23" s="172"/>
      <c r="BL23" s="169"/>
      <c r="BM23" s="169">
        <v>10</v>
      </c>
      <c r="BN23" s="172"/>
      <c r="BO23" s="169"/>
      <c r="BP23" s="169"/>
      <c r="BQ23" s="169"/>
      <c r="BR23" s="169"/>
      <c r="BS23" s="172"/>
      <c r="BT23" s="171"/>
      <c r="BU23" s="172"/>
      <c r="BV23" s="169"/>
      <c r="BW23" s="172"/>
      <c r="BX23" s="169"/>
      <c r="BY23" s="169">
        <v>1</v>
      </c>
      <c r="BZ23" s="169"/>
      <c r="CA23" s="172"/>
      <c r="CB23" s="169">
        <v>6</v>
      </c>
      <c r="CC23" s="169"/>
      <c r="CD23" s="171"/>
      <c r="CE23" s="172"/>
      <c r="CF23" s="172"/>
      <c r="CG23" s="169">
        <v>2</v>
      </c>
      <c r="CH23" s="169"/>
      <c r="CI23" s="169"/>
      <c r="CJ23" s="171"/>
      <c r="CK23" s="210"/>
    </row>
    <row r="24" spans="2:88" ht="14.25">
      <c r="B24" s="23"/>
      <c r="C24" s="24"/>
      <c r="D24" s="24"/>
      <c r="E24" s="25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5"/>
      <c r="Q24" s="24"/>
      <c r="R24" s="24"/>
      <c r="S24" s="24"/>
      <c r="T24" s="24"/>
      <c r="U24" s="24"/>
      <c r="V24" s="24"/>
      <c r="W24" s="24"/>
      <c r="X24" s="24"/>
      <c r="Y24" s="24"/>
      <c r="Z24" s="25"/>
      <c r="AA24" s="24"/>
      <c r="AB24" s="24"/>
      <c r="AC24" s="25"/>
      <c r="AD24" s="24"/>
      <c r="AE24" s="24"/>
      <c r="AF24" s="24"/>
      <c r="AG24" s="24"/>
      <c r="AH24" s="24"/>
      <c r="AI24" s="24"/>
      <c r="AK24" s="24"/>
      <c r="AL24" s="24"/>
      <c r="AM24" s="24"/>
      <c r="AN24" s="24"/>
      <c r="AO24" s="24"/>
      <c r="AP24" s="25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BZ24" s="24"/>
      <c r="CA24" s="24"/>
      <c r="CB24" s="24"/>
      <c r="CC24" s="24"/>
      <c r="CD24" s="24"/>
      <c r="CE24" s="24"/>
      <c r="CF24" s="24"/>
      <c r="CG24" s="24"/>
      <c r="CH24" s="24"/>
      <c r="CI24" s="25"/>
      <c r="CJ24" s="25"/>
    </row>
    <row r="25" spans="2:88" ht="19.5" customHeight="1">
      <c r="B25" s="21"/>
      <c r="C25" s="1" t="s">
        <v>107</v>
      </c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1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  <c r="CA25" s="24"/>
      <c r="CB25" s="24"/>
      <c r="CC25" s="24"/>
      <c r="CD25" s="24"/>
      <c r="CE25" s="24"/>
      <c r="CF25" s="24"/>
      <c r="CG25" s="24"/>
      <c r="CH25" s="24"/>
      <c r="CI25" s="24"/>
      <c r="CJ25" s="24"/>
    </row>
    <row r="26" spans="2:88" ht="19.5" customHeight="1">
      <c r="B26" s="21"/>
      <c r="C26" s="1" t="s">
        <v>199</v>
      </c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1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24"/>
      <c r="BZ26" s="24"/>
      <c r="CA26" s="24"/>
      <c r="CB26" s="24"/>
      <c r="CC26" s="24"/>
      <c r="CD26" s="24"/>
      <c r="CE26" s="24"/>
      <c r="CF26" s="24"/>
      <c r="CG26" s="24"/>
      <c r="CH26" s="24"/>
      <c r="CI26" s="24"/>
      <c r="CJ26" s="24"/>
    </row>
    <row r="27" spans="2:88" ht="14.25">
      <c r="B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24"/>
      <c r="BU27" s="24"/>
      <c r="BV27" s="24"/>
      <c r="BW27" s="24"/>
      <c r="BX27" s="24"/>
      <c r="BY27" s="24"/>
      <c r="BZ27" s="24"/>
      <c r="CA27" s="24"/>
      <c r="CB27" s="24"/>
      <c r="CC27" s="24"/>
      <c r="CD27" s="24"/>
      <c r="CE27" s="24"/>
      <c r="CF27" s="24"/>
      <c r="CG27" s="24"/>
      <c r="CH27" s="24"/>
      <c r="CI27" s="24"/>
      <c r="CJ27" s="24"/>
    </row>
    <row r="28" spans="2:88" ht="14.25"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24"/>
      <c r="BS28" s="24"/>
      <c r="BT28" s="24"/>
      <c r="BU28" s="24"/>
      <c r="BV28" s="24"/>
      <c r="BW28" s="24"/>
      <c r="BX28" s="24"/>
      <c r="BY28" s="24"/>
      <c r="BZ28" s="24"/>
      <c r="CA28" s="24"/>
      <c r="CB28" s="24"/>
      <c r="CC28" s="24"/>
      <c r="CD28" s="24"/>
      <c r="CE28" s="24"/>
      <c r="CF28" s="24"/>
      <c r="CG28" s="24"/>
      <c r="CH28" s="24"/>
      <c r="CI28" s="24"/>
      <c r="CJ28" s="24"/>
    </row>
    <row r="29" spans="2:88" ht="14.25"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24"/>
      <c r="BQ29" s="24"/>
      <c r="BR29" s="24"/>
      <c r="BS29" s="24"/>
      <c r="BT29" s="24"/>
      <c r="BU29" s="24"/>
      <c r="BV29" s="24"/>
      <c r="BW29" s="24"/>
      <c r="BX29" s="24"/>
      <c r="BY29" s="24"/>
      <c r="BZ29" s="24"/>
      <c r="CA29" s="24"/>
      <c r="CB29" s="24"/>
      <c r="CC29" s="24"/>
      <c r="CD29" s="24"/>
      <c r="CE29" s="24"/>
      <c r="CF29" s="24"/>
      <c r="CG29" s="24"/>
      <c r="CH29" s="24"/>
      <c r="CI29" s="24"/>
      <c r="CJ29" s="24"/>
    </row>
    <row r="30" spans="2:88" ht="14.25">
      <c r="B30" s="21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  <c r="BN30" s="24"/>
      <c r="BO30" s="24"/>
      <c r="BP30" s="24"/>
      <c r="BQ30" s="24"/>
      <c r="BR30" s="24"/>
      <c r="BS30" s="24"/>
      <c r="BT30" s="24"/>
      <c r="BU30" s="24"/>
      <c r="BV30" s="24"/>
      <c r="BW30" s="24"/>
      <c r="BX30" s="24"/>
      <c r="BY30" s="24"/>
      <c r="BZ30" s="24"/>
      <c r="CA30" s="24"/>
      <c r="CB30" s="24"/>
      <c r="CC30" s="24"/>
      <c r="CD30" s="24"/>
      <c r="CE30" s="24"/>
      <c r="CF30" s="24"/>
      <c r="CG30" s="24"/>
      <c r="CH30" s="24"/>
      <c r="CI30" s="24"/>
      <c r="CJ30" s="24"/>
    </row>
    <row r="31" spans="2:88" ht="14.25">
      <c r="B31" s="21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4"/>
      <c r="BM31" s="24"/>
      <c r="BN31" s="24"/>
      <c r="BO31" s="24"/>
      <c r="BP31" s="24"/>
      <c r="BQ31" s="24"/>
      <c r="BR31" s="24"/>
      <c r="BS31" s="24"/>
      <c r="BT31" s="24"/>
      <c r="BU31" s="24"/>
      <c r="BV31" s="24"/>
      <c r="BW31" s="24"/>
      <c r="BX31" s="24"/>
      <c r="BY31" s="24"/>
      <c r="BZ31" s="24"/>
      <c r="CA31" s="24"/>
      <c r="CB31" s="24"/>
      <c r="CC31" s="24"/>
      <c r="CD31" s="24"/>
      <c r="CE31" s="24"/>
      <c r="CF31" s="24"/>
      <c r="CG31" s="24"/>
      <c r="CH31" s="24"/>
      <c r="CI31" s="24"/>
      <c r="CJ31" s="24"/>
    </row>
    <row r="32" spans="2:88" ht="14.25"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  <c r="CC32" s="24"/>
      <c r="CD32" s="24"/>
      <c r="CE32" s="24"/>
      <c r="CF32" s="24"/>
      <c r="CG32" s="24"/>
      <c r="CH32" s="24"/>
      <c r="CI32" s="24"/>
      <c r="CJ32" s="24"/>
    </row>
    <row r="33" spans="2:88" ht="14.25"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4"/>
      <c r="BQ33" s="24"/>
      <c r="BR33" s="24"/>
      <c r="BS33" s="24"/>
      <c r="BT33" s="24"/>
      <c r="BU33" s="24"/>
      <c r="BV33" s="24"/>
      <c r="BW33" s="24"/>
      <c r="BX33" s="24"/>
      <c r="BY33" s="24"/>
      <c r="BZ33" s="24"/>
      <c r="CA33" s="24"/>
      <c r="CB33" s="24"/>
      <c r="CC33" s="24"/>
      <c r="CD33" s="24"/>
      <c r="CE33" s="24"/>
      <c r="CF33" s="24"/>
      <c r="CG33" s="24"/>
      <c r="CH33" s="24"/>
      <c r="CI33" s="24"/>
      <c r="CJ33" s="24"/>
    </row>
    <row r="34" spans="2:88" ht="14.25"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</row>
    <row r="35" spans="2:88" ht="14.25"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</row>
    <row r="36" spans="2:88" ht="14.25"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4"/>
      <c r="CC36" s="24"/>
      <c r="CD36" s="24"/>
      <c r="CE36" s="24"/>
      <c r="CF36" s="24"/>
      <c r="CG36" s="24"/>
      <c r="CH36" s="24"/>
      <c r="CI36" s="24"/>
      <c r="CJ36" s="24"/>
    </row>
    <row r="37" spans="2:88" ht="14.25"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  <c r="BI37" s="24"/>
      <c r="BJ37" s="24"/>
      <c r="BK37" s="24"/>
      <c r="BL37" s="24"/>
      <c r="BM37" s="24"/>
      <c r="BN37" s="24"/>
      <c r="BO37" s="24"/>
      <c r="BP37" s="24"/>
      <c r="BQ37" s="24"/>
      <c r="BR37" s="24"/>
      <c r="BS37" s="24"/>
      <c r="BT37" s="24"/>
      <c r="BU37" s="24"/>
      <c r="BV37" s="24"/>
      <c r="BW37" s="24"/>
      <c r="BX37" s="24"/>
      <c r="BY37" s="24"/>
      <c r="BZ37" s="24"/>
      <c r="CA37" s="24"/>
      <c r="CB37" s="24"/>
      <c r="CC37" s="24"/>
      <c r="CD37" s="24"/>
      <c r="CE37" s="24"/>
      <c r="CF37" s="24"/>
      <c r="CG37" s="24"/>
      <c r="CH37" s="24"/>
      <c r="CI37" s="24"/>
      <c r="CJ37" s="24"/>
    </row>
    <row r="38" spans="2:88" ht="14.25"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4"/>
      <c r="BX38" s="24"/>
      <c r="BY38" s="24"/>
      <c r="BZ38" s="24"/>
      <c r="CA38" s="24"/>
      <c r="CB38" s="24"/>
      <c r="CC38" s="24"/>
      <c r="CD38" s="24"/>
      <c r="CE38" s="24"/>
      <c r="CF38" s="24"/>
      <c r="CG38" s="24"/>
      <c r="CH38" s="24"/>
      <c r="CI38" s="24"/>
      <c r="CJ38" s="24"/>
    </row>
    <row r="39" spans="2:88" ht="14.25"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24"/>
      <c r="BG39" s="24"/>
      <c r="BH39" s="24"/>
      <c r="BI39" s="24"/>
      <c r="BJ39" s="24"/>
      <c r="BK39" s="24"/>
      <c r="BL39" s="24"/>
      <c r="BM39" s="24"/>
      <c r="BN39" s="24"/>
      <c r="BO39" s="24"/>
      <c r="BP39" s="24"/>
      <c r="BQ39" s="24"/>
      <c r="BR39" s="24"/>
      <c r="BS39" s="24"/>
      <c r="BT39" s="24"/>
      <c r="BU39" s="24"/>
      <c r="BV39" s="24"/>
      <c r="BW39" s="24"/>
      <c r="BX39" s="24"/>
      <c r="BY39" s="24"/>
      <c r="BZ39" s="24"/>
      <c r="CA39" s="24"/>
      <c r="CB39" s="24"/>
      <c r="CC39" s="24"/>
      <c r="CD39" s="24"/>
      <c r="CE39" s="24"/>
      <c r="CF39" s="24"/>
      <c r="CG39" s="24"/>
      <c r="CH39" s="24"/>
      <c r="CI39" s="24"/>
      <c r="CJ39" s="24"/>
    </row>
    <row r="40" spans="2:88" ht="14.25"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  <c r="BF40" s="24"/>
      <c r="BG40" s="24"/>
      <c r="BH40" s="24"/>
      <c r="BI40" s="24"/>
      <c r="BJ40" s="24"/>
      <c r="BK40" s="24"/>
      <c r="BL40" s="24"/>
      <c r="BM40" s="24"/>
      <c r="BN40" s="24"/>
      <c r="BO40" s="24"/>
      <c r="BP40" s="24"/>
      <c r="BQ40" s="24"/>
      <c r="BR40" s="24"/>
      <c r="BS40" s="24"/>
      <c r="BT40" s="24"/>
      <c r="BU40" s="24"/>
      <c r="BV40" s="24"/>
      <c r="BW40" s="24"/>
      <c r="BX40" s="24"/>
      <c r="BY40" s="24"/>
      <c r="BZ40" s="24"/>
      <c r="CA40" s="24"/>
      <c r="CB40" s="24"/>
      <c r="CC40" s="24"/>
      <c r="CD40" s="24"/>
      <c r="CE40" s="24"/>
      <c r="CF40" s="24"/>
      <c r="CG40" s="24"/>
      <c r="CH40" s="24"/>
      <c r="CI40" s="24"/>
      <c r="CJ40" s="24"/>
    </row>
    <row r="41" spans="2:88" ht="14.25"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/>
      <c r="BF41" s="24"/>
      <c r="BG41" s="24"/>
      <c r="BH41" s="24"/>
      <c r="BI41" s="24"/>
      <c r="BJ41" s="24"/>
      <c r="BK41" s="24"/>
      <c r="BL41" s="24"/>
      <c r="BM41" s="24"/>
      <c r="BN41" s="24"/>
      <c r="BO41" s="24"/>
      <c r="BP41" s="24"/>
      <c r="BQ41" s="24"/>
      <c r="BR41" s="24"/>
      <c r="BS41" s="24"/>
      <c r="BT41" s="24"/>
      <c r="BU41" s="24"/>
      <c r="BV41" s="24"/>
      <c r="BW41" s="24"/>
      <c r="BX41" s="24"/>
      <c r="BY41" s="24"/>
      <c r="BZ41" s="24"/>
      <c r="CA41" s="24"/>
      <c r="CB41" s="24"/>
      <c r="CC41" s="24"/>
      <c r="CD41" s="24"/>
      <c r="CE41" s="24"/>
      <c r="CF41" s="24"/>
      <c r="CG41" s="24"/>
      <c r="CH41" s="24"/>
      <c r="CI41" s="24"/>
      <c r="CJ41" s="24"/>
    </row>
    <row r="42" spans="2:88" ht="14.25"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4"/>
      <c r="BE42" s="24"/>
      <c r="BF42" s="24"/>
      <c r="BG42" s="24"/>
      <c r="BH42" s="24"/>
      <c r="BI42" s="24"/>
      <c r="BJ42" s="24"/>
      <c r="BK42" s="24"/>
      <c r="BL42" s="24"/>
      <c r="BM42" s="24"/>
      <c r="BN42" s="24"/>
      <c r="BO42" s="24"/>
      <c r="BP42" s="24"/>
      <c r="BQ42" s="24"/>
      <c r="BR42" s="24"/>
      <c r="BS42" s="24"/>
      <c r="BT42" s="24"/>
      <c r="BU42" s="24"/>
      <c r="BV42" s="24"/>
      <c r="BW42" s="24"/>
      <c r="BX42" s="24"/>
      <c r="BY42" s="24"/>
      <c r="BZ42" s="24"/>
      <c r="CA42" s="24"/>
      <c r="CB42" s="24"/>
      <c r="CC42" s="24"/>
      <c r="CD42" s="24"/>
      <c r="CE42" s="24"/>
      <c r="CF42" s="24"/>
      <c r="CG42" s="24"/>
      <c r="CH42" s="24"/>
      <c r="CI42" s="24"/>
      <c r="CJ42" s="24"/>
    </row>
    <row r="43" spans="2:88" ht="14.25"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4"/>
      <c r="BQ43" s="24"/>
      <c r="BR43" s="24"/>
      <c r="BS43" s="24"/>
      <c r="BT43" s="24"/>
      <c r="BU43" s="24"/>
      <c r="BV43" s="24"/>
      <c r="BW43" s="24"/>
      <c r="BX43" s="24"/>
      <c r="BY43" s="24"/>
      <c r="BZ43" s="24"/>
      <c r="CA43" s="24"/>
      <c r="CB43" s="24"/>
      <c r="CC43" s="24"/>
      <c r="CD43" s="24"/>
      <c r="CE43" s="24"/>
      <c r="CF43" s="24"/>
      <c r="CG43" s="24"/>
      <c r="CH43" s="24"/>
      <c r="CI43" s="24"/>
      <c r="CJ43" s="24"/>
    </row>
    <row r="44" spans="2:88" ht="14.25"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  <c r="BF44" s="24"/>
      <c r="BG44" s="24"/>
      <c r="BH44" s="24"/>
      <c r="BI44" s="24"/>
      <c r="BJ44" s="24"/>
      <c r="BK44" s="24"/>
      <c r="BL44" s="24"/>
      <c r="BM44" s="24"/>
      <c r="BN44" s="24"/>
      <c r="BO44" s="24"/>
      <c r="BP44" s="24"/>
      <c r="BQ44" s="24"/>
      <c r="BR44" s="24"/>
      <c r="BS44" s="24"/>
      <c r="BT44" s="24"/>
      <c r="BU44" s="24"/>
      <c r="BV44" s="24"/>
      <c r="BW44" s="24"/>
      <c r="BX44" s="24"/>
      <c r="BY44" s="24"/>
      <c r="BZ44" s="24"/>
      <c r="CA44" s="24"/>
      <c r="CB44" s="24"/>
      <c r="CC44" s="24"/>
      <c r="CD44" s="24"/>
      <c r="CE44" s="24"/>
      <c r="CF44" s="24"/>
      <c r="CG44" s="24"/>
      <c r="CH44" s="24"/>
      <c r="CI44" s="24"/>
      <c r="CJ44" s="24"/>
    </row>
    <row r="45" spans="2:88" ht="14.25"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24"/>
      <c r="BI45" s="24"/>
      <c r="BJ45" s="24"/>
      <c r="BK45" s="24"/>
      <c r="BL45" s="24"/>
      <c r="BM45" s="24"/>
      <c r="BN45" s="24"/>
      <c r="BO45" s="24"/>
      <c r="BP45" s="24"/>
      <c r="BQ45" s="24"/>
      <c r="BR45" s="24"/>
      <c r="BS45" s="24"/>
      <c r="BT45" s="24"/>
      <c r="BU45" s="24"/>
      <c r="BV45" s="24"/>
      <c r="BW45" s="24"/>
      <c r="BX45" s="24"/>
      <c r="BY45" s="24"/>
      <c r="BZ45" s="24"/>
      <c r="CA45" s="24"/>
      <c r="CB45" s="24"/>
      <c r="CC45" s="24"/>
      <c r="CD45" s="24"/>
      <c r="CE45" s="24"/>
      <c r="CF45" s="24"/>
      <c r="CG45" s="24"/>
      <c r="CH45" s="24"/>
      <c r="CI45" s="24"/>
      <c r="CJ45" s="24"/>
    </row>
    <row r="46" spans="2:88" ht="14.25"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  <c r="BF46" s="24"/>
      <c r="BG46" s="24"/>
      <c r="BH46" s="24"/>
      <c r="BI46" s="24"/>
      <c r="BJ46" s="24"/>
      <c r="BK46" s="24"/>
      <c r="BL46" s="24"/>
      <c r="BM46" s="24"/>
      <c r="BN46" s="24"/>
      <c r="BO46" s="24"/>
      <c r="BP46" s="24"/>
      <c r="BQ46" s="24"/>
      <c r="BR46" s="24"/>
      <c r="BS46" s="24"/>
      <c r="BT46" s="24"/>
      <c r="BU46" s="24"/>
      <c r="BV46" s="24"/>
      <c r="BW46" s="24"/>
      <c r="BX46" s="24"/>
      <c r="BY46" s="24"/>
      <c r="BZ46" s="24"/>
      <c r="CA46" s="24"/>
      <c r="CB46" s="24"/>
      <c r="CC46" s="24"/>
      <c r="CD46" s="24"/>
      <c r="CE46" s="24"/>
      <c r="CF46" s="24"/>
      <c r="CG46" s="24"/>
      <c r="CH46" s="24"/>
      <c r="CI46" s="24"/>
      <c r="CJ46" s="24"/>
    </row>
    <row r="47" spans="2:88" ht="14.25"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  <c r="BF47" s="24"/>
      <c r="BG47" s="24"/>
      <c r="BH47" s="24"/>
      <c r="BI47" s="24"/>
      <c r="BJ47" s="24"/>
      <c r="BK47" s="24"/>
      <c r="BL47" s="24"/>
      <c r="BM47" s="24"/>
      <c r="BN47" s="24"/>
      <c r="BO47" s="24"/>
      <c r="BP47" s="24"/>
      <c r="BQ47" s="24"/>
      <c r="BR47" s="24"/>
      <c r="BS47" s="24"/>
      <c r="BT47" s="24"/>
      <c r="BU47" s="24"/>
      <c r="BV47" s="24"/>
      <c r="BW47" s="24"/>
      <c r="BX47" s="24"/>
      <c r="BY47" s="24"/>
      <c r="BZ47" s="24"/>
      <c r="CA47" s="24"/>
      <c r="CB47" s="24"/>
      <c r="CC47" s="24"/>
      <c r="CD47" s="24"/>
      <c r="CE47" s="24"/>
      <c r="CF47" s="24"/>
      <c r="CG47" s="24"/>
      <c r="CH47" s="24"/>
      <c r="CI47" s="24"/>
      <c r="CJ47" s="24"/>
    </row>
    <row r="48" spans="2:88" ht="14.25"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24"/>
      <c r="BC48" s="24"/>
      <c r="BD48" s="24"/>
      <c r="BE48" s="24"/>
      <c r="BF48" s="24"/>
      <c r="BG48" s="24"/>
      <c r="BH48" s="24"/>
      <c r="BI48" s="24"/>
      <c r="BJ48" s="24"/>
      <c r="BK48" s="24"/>
      <c r="BL48" s="24"/>
      <c r="BM48" s="24"/>
      <c r="BN48" s="24"/>
      <c r="BO48" s="24"/>
      <c r="BP48" s="24"/>
      <c r="BQ48" s="24"/>
      <c r="BR48" s="24"/>
      <c r="BS48" s="24"/>
      <c r="BT48" s="24"/>
      <c r="BU48" s="24"/>
      <c r="BV48" s="24"/>
      <c r="BW48" s="24"/>
      <c r="BX48" s="24"/>
      <c r="BY48" s="24"/>
      <c r="BZ48" s="24"/>
      <c r="CA48" s="24"/>
      <c r="CB48" s="24"/>
      <c r="CC48" s="24"/>
      <c r="CD48" s="24"/>
      <c r="CE48" s="24"/>
      <c r="CF48" s="24"/>
      <c r="CG48" s="24"/>
      <c r="CH48" s="24"/>
      <c r="CI48" s="24"/>
      <c r="CJ48" s="24"/>
    </row>
    <row r="49" spans="2:88" ht="14.25"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4"/>
      <c r="BC49" s="24"/>
      <c r="BD49" s="24"/>
      <c r="BE49" s="24"/>
      <c r="BF49" s="24"/>
      <c r="BG49" s="24"/>
      <c r="BH49" s="24"/>
      <c r="BI49" s="24"/>
      <c r="BJ49" s="24"/>
      <c r="BK49" s="24"/>
      <c r="BL49" s="24"/>
      <c r="BM49" s="24"/>
      <c r="BN49" s="24"/>
      <c r="BO49" s="24"/>
      <c r="BP49" s="24"/>
      <c r="BQ49" s="24"/>
      <c r="BR49" s="24"/>
      <c r="BS49" s="24"/>
      <c r="BT49" s="24"/>
      <c r="BU49" s="24"/>
      <c r="BV49" s="24"/>
      <c r="BW49" s="24"/>
      <c r="BX49" s="24"/>
      <c r="BY49" s="24"/>
      <c r="BZ49" s="24"/>
      <c r="CA49" s="24"/>
      <c r="CB49" s="24"/>
      <c r="CC49" s="24"/>
      <c r="CD49" s="24"/>
      <c r="CE49" s="24"/>
      <c r="CF49" s="24"/>
      <c r="CG49" s="24"/>
      <c r="CH49" s="24"/>
      <c r="CI49" s="24"/>
      <c r="CJ49" s="24"/>
    </row>
    <row r="50" spans="2:88" ht="14.25"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24"/>
      <c r="BC50" s="24"/>
      <c r="BD50" s="24"/>
      <c r="BE50" s="24"/>
      <c r="BF50" s="24"/>
      <c r="BG50" s="24"/>
      <c r="BH50" s="24"/>
      <c r="BI50" s="24"/>
      <c r="BJ50" s="24"/>
      <c r="BK50" s="24"/>
      <c r="BL50" s="24"/>
      <c r="BM50" s="24"/>
      <c r="BN50" s="24"/>
      <c r="BO50" s="24"/>
      <c r="BP50" s="24"/>
      <c r="BQ50" s="24"/>
      <c r="BR50" s="24"/>
      <c r="BS50" s="24"/>
      <c r="BT50" s="24"/>
      <c r="BU50" s="24"/>
      <c r="BV50" s="24"/>
      <c r="BW50" s="24"/>
      <c r="BX50" s="24"/>
      <c r="BY50" s="24"/>
      <c r="BZ50" s="24"/>
      <c r="CA50" s="24"/>
      <c r="CB50" s="24"/>
      <c r="CC50" s="24"/>
      <c r="CD50" s="24"/>
      <c r="CE50" s="24"/>
      <c r="CF50" s="24"/>
      <c r="CG50" s="24"/>
      <c r="CH50" s="24"/>
      <c r="CI50" s="24"/>
      <c r="CJ50" s="24"/>
    </row>
    <row r="51" spans="2:88" ht="14.25"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  <c r="BA51" s="24"/>
      <c r="BB51" s="24"/>
      <c r="BC51" s="24"/>
      <c r="BD51" s="24"/>
      <c r="BE51" s="24"/>
      <c r="BF51" s="24"/>
      <c r="BG51" s="24"/>
      <c r="BH51" s="24"/>
      <c r="BI51" s="24"/>
      <c r="BJ51" s="24"/>
      <c r="BK51" s="24"/>
      <c r="BL51" s="24"/>
      <c r="BM51" s="24"/>
      <c r="BN51" s="24"/>
      <c r="BO51" s="24"/>
      <c r="BP51" s="24"/>
      <c r="BQ51" s="24"/>
      <c r="BR51" s="24"/>
      <c r="BS51" s="24"/>
      <c r="BT51" s="24"/>
      <c r="BU51" s="24"/>
      <c r="BV51" s="24"/>
      <c r="BW51" s="24"/>
      <c r="BX51" s="24"/>
      <c r="BY51" s="24"/>
      <c r="BZ51" s="24"/>
      <c r="CA51" s="24"/>
      <c r="CB51" s="24"/>
      <c r="CC51" s="24"/>
      <c r="CD51" s="24"/>
      <c r="CE51" s="24"/>
      <c r="CF51" s="24"/>
      <c r="CG51" s="24"/>
      <c r="CH51" s="24"/>
      <c r="CI51" s="24"/>
      <c r="CJ51" s="24"/>
    </row>
    <row r="52" spans="2:88" ht="14.25"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4"/>
      <c r="BB52" s="24"/>
      <c r="BC52" s="24"/>
      <c r="BD52" s="24"/>
      <c r="BE52" s="24"/>
      <c r="BF52" s="24"/>
      <c r="BG52" s="24"/>
      <c r="BH52" s="24"/>
      <c r="BI52" s="24"/>
      <c r="BJ52" s="24"/>
      <c r="BK52" s="24"/>
      <c r="BL52" s="24"/>
      <c r="BM52" s="24"/>
      <c r="BN52" s="24"/>
      <c r="BO52" s="24"/>
      <c r="BP52" s="24"/>
      <c r="BQ52" s="24"/>
      <c r="BR52" s="24"/>
      <c r="BS52" s="24"/>
      <c r="BT52" s="24"/>
      <c r="BU52" s="24"/>
      <c r="BV52" s="24"/>
      <c r="BW52" s="24"/>
      <c r="BX52" s="24"/>
      <c r="BY52" s="24"/>
      <c r="BZ52" s="24"/>
      <c r="CA52" s="24"/>
      <c r="CB52" s="24"/>
      <c r="CC52" s="24"/>
      <c r="CD52" s="24"/>
      <c r="CE52" s="24"/>
      <c r="CF52" s="24"/>
      <c r="CG52" s="24"/>
      <c r="CH52" s="24"/>
      <c r="CI52" s="24"/>
      <c r="CJ52" s="24"/>
    </row>
    <row r="53" spans="2:88" ht="14.25"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  <c r="BA53" s="24"/>
      <c r="BB53" s="24"/>
      <c r="BC53" s="24"/>
      <c r="BD53" s="24"/>
      <c r="BE53" s="24"/>
      <c r="BF53" s="24"/>
      <c r="BG53" s="24"/>
      <c r="BH53" s="24"/>
      <c r="BI53" s="24"/>
      <c r="BJ53" s="24"/>
      <c r="BK53" s="24"/>
      <c r="BL53" s="24"/>
      <c r="BM53" s="24"/>
      <c r="BN53" s="24"/>
      <c r="BO53" s="24"/>
      <c r="BP53" s="24"/>
      <c r="BQ53" s="24"/>
      <c r="BR53" s="24"/>
      <c r="BS53" s="24"/>
      <c r="BT53" s="24"/>
      <c r="BU53" s="24"/>
      <c r="BV53" s="24"/>
      <c r="BW53" s="24"/>
      <c r="BX53" s="24"/>
      <c r="BY53" s="24"/>
      <c r="BZ53" s="24"/>
      <c r="CA53" s="24"/>
      <c r="CB53" s="24"/>
      <c r="CC53" s="24"/>
      <c r="CD53" s="24"/>
      <c r="CE53" s="24"/>
      <c r="CF53" s="24"/>
      <c r="CG53" s="24"/>
      <c r="CH53" s="24"/>
      <c r="CI53" s="24"/>
      <c r="CJ53" s="24"/>
    </row>
    <row r="54" spans="2:88" ht="14.25"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  <c r="BA54" s="24"/>
      <c r="BB54" s="24"/>
      <c r="BC54" s="24"/>
      <c r="BD54" s="24"/>
      <c r="BE54" s="24"/>
      <c r="BF54" s="24"/>
      <c r="BG54" s="24"/>
      <c r="BH54" s="24"/>
      <c r="BI54" s="24"/>
      <c r="BJ54" s="24"/>
      <c r="BK54" s="24"/>
      <c r="BL54" s="24"/>
      <c r="BM54" s="24"/>
      <c r="BN54" s="24"/>
      <c r="BO54" s="24"/>
      <c r="BP54" s="24"/>
      <c r="BQ54" s="24"/>
      <c r="BR54" s="24"/>
      <c r="BS54" s="24"/>
      <c r="BT54" s="24"/>
      <c r="BU54" s="24"/>
      <c r="BV54" s="24"/>
      <c r="BW54" s="24"/>
      <c r="BX54" s="24"/>
      <c r="BY54" s="24"/>
      <c r="BZ54" s="24"/>
      <c r="CA54" s="24"/>
      <c r="CB54" s="24"/>
      <c r="CC54" s="24"/>
      <c r="CD54" s="24"/>
      <c r="CE54" s="24"/>
      <c r="CF54" s="24"/>
      <c r="CG54" s="24"/>
      <c r="CH54" s="24"/>
      <c r="CI54" s="24"/>
      <c r="CJ54" s="24"/>
    </row>
    <row r="55" spans="2:88" ht="14.25"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</row>
    <row r="56" spans="2:88" ht="14.25"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</row>
    <row r="57" spans="2:88" ht="14.25"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  <c r="BA57" s="24"/>
      <c r="BB57" s="24"/>
      <c r="BC57" s="24"/>
      <c r="BD57" s="24"/>
      <c r="BE57" s="24"/>
      <c r="BF57" s="24"/>
      <c r="BG57" s="24"/>
      <c r="BH57" s="24"/>
      <c r="BI57" s="24"/>
      <c r="BJ57" s="24"/>
      <c r="BK57" s="24"/>
      <c r="BL57" s="24"/>
      <c r="BM57" s="24"/>
      <c r="BN57" s="24"/>
      <c r="BO57" s="24"/>
      <c r="BP57" s="24"/>
      <c r="BQ57" s="24"/>
      <c r="BR57" s="24"/>
      <c r="BS57" s="24"/>
      <c r="BT57" s="24"/>
      <c r="BU57" s="24"/>
      <c r="BV57" s="24"/>
      <c r="BW57" s="24"/>
      <c r="BX57" s="24"/>
      <c r="BY57" s="24"/>
      <c r="BZ57" s="24"/>
      <c r="CA57" s="24"/>
      <c r="CB57" s="24"/>
      <c r="CC57" s="24"/>
      <c r="CD57" s="24"/>
      <c r="CE57" s="24"/>
      <c r="CF57" s="24"/>
      <c r="CG57" s="24"/>
      <c r="CH57" s="24"/>
      <c r="CI57" s="24"/>
      <c r="CJ57" s="24"/>
    </row>
    <row r="58" spans="2:88" ht="14.25"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AW58" s="24"/>
      <c r="AX58" s="24"/>
      <c r="AY58" s="24"/>
      <c r="AZ58" s="24"/>
      <c r="BA58" s="24"/>
      <c r="BB58" s="24"/>
      <c r="BC58" s="24"/>
      <c r="BD58" s="24"/>
      <c r="BE58" s="24"/>
      <c r="BF58" s="24"/>
      <c r="BG58" s="24"/>
      <c r="BH58" s="24"/>
      <c r="BI58" s="24"/>
      <c r="BJ58" s="24"/>
      <c r="BK58" s="24"/>
      <c r="BL58" s="24"/>
      <c r="BM58" s="24"/>
      <c r="BN58" s="24"/>
      <c r="BO58" s="24"/>
      <c r="BP58" s="24"/>
      <c r="BQ58" s="24"/>
      <c r="BR58" s="24"/>
      <c r="BS58" s="24"/>
      <c r="BT58" s="24"/>
      <c r="BU58" s="24"/>
      <c r="BV58" s="24"/>
      <c r="BW58" s="24"/>
      <c r="BX58" s="24"/>
      <c r="BY58" s="24"/>
      <c r="BZ58" s="24"/>
      <c r="CA58" s="24"/>
      <c r="CB58" s="24"/>
      <c r="CC58" s="24"/>
      <c r="CD58" s="24"/>
      <c r="CE58" s="24"/>
      <c r="CF58" s="24"/>
      <c r="CG58" s="24"/>
      <c r="CH58" s="24"/>
      <c r="CI58" s="24"/>
      <c r="CJ58" s="24"/>
    </row>
    <row r="59" spans="2:88" ht="14.25"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24"/>
      <c r="AS59" s="24"/>
      <c r="AT59" s="24"/>
      <c r="AU59" s="24"/>
      <c r="AV59" s="24"/>
      <c r="AW59" s="24"/>
      <c r="AX59" s="24"/>
      <c r="AY59" s="24"/>
      <c r="AZ59" s="24"/>
      <c r="BA59" s="24"/>
      <c r="BB59" s="24"/>
      <c r="BC59" s="24"/>
      <c r="BD59" s="24"/>
      <c r="BE59" s="24"/>
      <c r="BF59" s="24"/>
      <c r="BG59" s="24"/>
      <c r="BH59" s="24"/>
      <c r="BI59" s="24"/>
      <c r="BJ59" s="24"/>
      <c r="BK59" s="24"/>
      <c r="BL59" s="24"/>
      <c r="BM59" s="24"/>
      <c r="BN59" s="24"/>
      <c r="BO59" s="24"/>
      <c r="BP59" s="24"/>
      <c r="BQ59" s="24"/>
      <c r="BR59" s="24"/>
      <c r="BS59" s="24"/>
      <c r="BT59" s="24"/>
      <c r="BU59" s="24"/>
      <c r="BV59" s="24"/>
      <c r="BW59" s="24"/>
      <c r="BX59" s="24"/>
      <c r="BY59" s="24"/>
      <c r="BZ59" s="24"/>
      <c r="CA59" s="24"/>
      <c r="CB59" s="24"/>
      <c r="CC59" s="24"/>
      <c r="CD59" s="24"/>
      <c r="CE59" s="24"/>
      <c r="CF59" s="24"/>
      <c r="CG59" s="24"/>
      <c r="CH59" s="24"/>
      <c r="CI59" s="24"/>
      <c r="CJ59" s="24"/>
    </row>
    <row r="60" spans="2:88" ht="14.25"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24"/>
      <c r="AP60" s="24"/>
      <c r="AQ60" s="24"/>
      <c r="AR60" s="24"/>
      <c r="AS60" s="24"/>
      <c r="AT60" s="24"/>
      <c r="AU60" s="24"/>
      <c r="AV60" s="24"/>
      <c r="AW60" s="24"/>
      <c r="AX60" s="24"/>
      <c r="AY60" s="24"/>
      <c r="AZ60" s="24"/>
      <c r="BA60" s="24"/>
      <c r="BB60" s="24"/>
      <c r="BC60" s="24"/>
      <c r="BD60" s="24"/>
      <c r="BE60" s="24"/>
      <c r="BF60" s="24"/>
      <c r="BG60" s="24"/>
      <c r="BH60" s="24"/>
      <c r="BI60" s="24"/>
      <c r="BJ60" s="24"/>
      <c r="BK60" s="24"/>
      <c r="BL60" s="24"/>
      <c r="BM60" s="24"/>
      <c r="BN60" s="24"/>
      <c r="BO60" s="24"/>
      <c r="BP60" s="24"/>
      <c r="BQ60" s="24"/>
      <c r="BR60" s="24"/>
      <c r="BS60" s="24"/>
      <c r="BT60" s="24"/>
      <c r="BU60" s="24"/>
      <c r="BV60" s="24"/>
      <c r="BW60" s="24"/>
      <c r="BX60" s="24"/>
      <c r="BY60" s="24"/>
      <c r="BZ60" s="24"/>
      <c r="CA60" s="24"/>
      <c r="CB60" s="24"/>
      <c r="CC60" s="24"/>
      <c r="CD60" s="24"/>
      <c r="CE60" s="24"/>
      <c r="CF60" s="24"/>
      <c r="CG60" s="24"/>
      <c r="CH60" s="24"/>
      <c r="CI60" s="24"/>
      <c r="CJ60" s="24"/>
    </row>
    <row r="61" spans="2:88" ht="14.25"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24"/>
      <c r="AP61" s="24"/>
      <c r="AQ61" s="24"/>
      <c r="AR61" s="24"/>
      <c r="AS61" s="24"/>
      <c r="AT61" s="24"/>
      <c r="AU61" s="24"/>
      <c r="AV61" s="24"/>
      <c r="AW61" s="24"/>
      <c r="AX61" s="24"/>
      <c r="AY61" s="24"/>
      <c r="AZ61" s="24"/>
      <c r="BA61" s="24"/>
      <c r="BB61" s="24"/>
      <c r="BC61" s="24"/>
      <c r="BD61" s="24"/>
      <c r="BE61" s="24"/>
      <c r="BF61" s="24"/>
      <c r="BG61" s="24"/>
      <c r="BH61" s="24"/>
      <c r="BI61" s="24"/>
      <c r="BJ61" s="24"/>
      <c r="BK61" s="24"/>
      <c r="BL61" s="24"/>
      <c r="BM61" s="24"/>
      <c r="BN61" s="24"/>
      <c r="BO61" s="24"/>
      <c r="BP61" s="24"/>
      <c r="BQ61" s="24"/>
      <c r="BR61" s="24"/>
      <c r="BS61" s="24"/>
      <c r="BT61" s="24"/>
      <c r="BU61" s="24"/>
      <c r="BV61" s="24"/>
      <c r="BW61" s="24"/>
      <c r="BX61" s="24"/>
      <c r="BY61" s="24"/>
      <c r="BZ61" s="24"/>
      <c r="CA61" s="24"/>
      <c r="CB61" s="24"/>
      <c r="CC61" s="24"/>
      <c r="CD61" s="24"/>
      <c r="CE61" s="24"/>
      <c r="CF61" s="24"/>
      <c r="CG61" s="24"/>
      <c r="CH61" s="24"/>
      <c r="CI61" s="24"/>
      <c r="CJ61" s="24"/>
    </row>
    <row r="62" spans="2:88" ht="14.25"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  <c r="BD62" s="24"/>
      <c r="BE62" s="24"/>
      <c r="BF62" s="24"/>
      <c r="BG62" s="24"/>
      <c r="BH62" s="24"/>
      <c r="BI62" s="24"/>
      <c r="BJ62" s="24"/>
      <c r="BK62" s="24"/>
      <c r="BL62" s="24"/>
      <c r="BM62" s="24"/>
      <c r="BN62" s="24"/>
      <c r="BO62" s="24"/>
      <c r="BP62" s="24"/>
      <c r="BQ62" s="24"/>
      <c r="BR62" s="24"/>
      <c r="BS62" s="24"/>
      <c r="BT62" s="24"/>
      <c r="BU62" s="24"/>
      <c r="BV62" s="24"/>
      <c r="BW62" s="24"/>
      <c r="BX62" s="24"/>
      <c r="BY62" s="24"/>
      <c r="BZ62" s="24"/>
      <c r="CA62" s="24"/>
      <c r="CB62" s="24"/>
      <c r="CC62" s="24"/>
      <c r="CD62" s="24"/>
      <c r="CE62" s="24"/>
      <c r="CF62" s="24"/>
      <c r="CG62" s="24"/>
      <c r="CH62" s="24"/>
      <c r="CI62" s="24"/>
      <c r="CJ62" s="24"/>
    </row>
    <row r="63" spans="2:88" ht="14.25"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24"/>
      <c r="BG63" s="24"/>
      <c r="BH63" s="24"/>
      <c r="BI63" s="24"/>
      <c r="BJ63" s="24"/>
      <c r="BK63" s="24"/>
      <c r="BL63" s="24"/>
      <c r="BM63" s="24"/>
      <c r="BN63" s="24"/>
      <c r="BO63" s="24"/>
      <c r="BP63" s="24"/>
      <c r="BQ63" s="24"/>
      <c r="BR63" s="24"/>
      <c r="BS63" s="24"/>
      <c r="BT63" s="24"/>
      <c r="BU63" s="24"/>
      <c r="BV63" s="24"/>
      <c r="BW63" s="24"/>
      <c r="BX63" s="24"/>
      <c r="BY63" s="24"/>
      <c r="BZ63" s="24"/>
      <c r="CA63" s="24"/>
      <c r="CB63" s="24"/>
      <c r="CC63" s="24"/>
      <c r="CD63" s="24"/>
      <c r="CE63" s="24"/>
      <c r="CF63" s="24"/>
      <c r="CG63" s="24"/>
      <c r="CH63" s="24"/>
      <c r="CI63" s="24"/>
      <c r="CJ63" s="24"/>
    </row>
    <row r="64" spans="2:88" ht="14.25"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24"/>
      <c r="BG64" s="24"/>
      <c r="BH64" s="24"/>
      <c r="BI64" s="24"/>
      <c r="BJ64" s="24"/>
      <c r="BK64" s="24"/>
      <c r="BL64" s="24"/>
      <c r="BM64" s="24"/>
      <c r="BN64" s="24"/>
      <c r="BO64" s="24"/>
      <c r="BP64" s="24"/>
      <c r="BQ64" s="24"/>
      <c r="BR64" s="24"/>
      <c r="BS64" s="24"/>
      <c r="BT64" s="24"/>
      <c r="BU64" s="24"/>
      <c r="BV64" s="24"/>
      <c r="BW64" s="24"/>
      <c r="BX64" s="24"/>
      <c r="BY64" s="24"/>
      <c r="BZ64" s="24"/>
      <c r="CA64" s="24"/>
      <c r="CB64" s="24"/>
      <c r="CC64" s="24"/>
      <c r="CD64" s="24"/>
      <c r="CE64" s="24"/>
      <c r="CF64" s="24"/>
      <c r="CG64" s="24"/>
      <c r="CH64" s="24"/>
      <c r="CI64" s="24"/>
      <c r="CJ64" s="24"/>
    </row>
    <row r="65" spans="2:88" ht="14.25"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4"/>
      <c r="BE65" s="24"/>
      <c r="BF65" s="24"/>
      <c r="BG65" s="24"/>
      <c r="BH65" s="24"/>
      <c r="BI65" s="24"/>
      <c r="BJ65" s="24"/>
      <c r="BK65" s="24"/>
      <c r="BL65" s="24"/>
      <c r="BM65" s="24"/>
      <c r="BN65" s="24"/>
      <c r="BO65" s="24"/>
      <c r="BP65" s="24"/>
      <c r="BQ65" s="24"/>
      <c r="BR65" s="24"/>
      <c r="BS65" s="24"/>
      <c r="BT65" s="24"/>
      <c r="BU65" s="24"/>
      <c r="BV65" s="24"/>
      <c r="BW65" s="24"/>
      <c r="BX65" s="24"/>
      <c r="BY65" s="24"/>
      <c r="BZ65" s="24"/>
      <c r="CA65" s="24"/>
      <c r="CB65" s="24"/>
      <c r="CC65" s="24"/>
      <c r="CD65" s="24"/>
      <c r="CE65" s="24"/>
      <c r="CF65" s="24"/>
      <c r="CG65" s="24"/>
      <c r="CH65" s="24"/>
      <c r="CI65" s="24"/>
      <c r="CJ65" s="24"/>
    </row>
    <row r="66" spans="2:88" ht="14.25"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  <c r="BD66" s="24"/>
      <c r="BE66" s="24"/>
      <c r="BF66" s="24"/>
      <c r="BG66" s="24"/>
      <c r="BH66" s="24"/>
      <c r="BI66" s="24"/>
      <c r="BJ66" s="24"/>
      <c r="BK66" s="24"/>
      <c r="BL66" s="24"/>
      <c r="BM66" s="24"/>
      <c r="BN66" s="24"/>
      <c r="BO66" s="24"/>
      <c r="BP66" s="24"/>
      <c r="BQ66" s="24"/>
      <c r="BR66" s="24"/>
      <c r="BS66" s="24"/>
      <c r="BT66" s="24"/>
      <c r="BU66" s="24"/>
      <c r="BV66" s="24"/>
      <c r="BW66" s="24"/>
      <c r="BX66" s="24"/>
      <c r="BY66" s="24"/>
      <c r="BZ66" s="24"/>
      <c r="CA66" s="24"/>
      <c r="CB66" s="24"/>
      <c r="CC66" s="24"/>
      <c r="CD66" s="24"/>
      <c r="CE66" s="24"/>
      <c r="CF66" s="24"/>
      <c r="CG66" s="24"/>
      <c r="CH66" s="24"/>
      <c r="CI66" s="24"/>
      <c r="CJ66" s="24"/>
    </row>
    <row r="67" spans="2:88" ht="14.25"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4"/>
      <c r="BA67" s="24"/>
      <c r="BB67" s="24"/>
      <c r="BC67" s="24"/>
      <c r="BD67" s="24"/>
      <c r="BE67" s="24"/>
      <c r="BF67" s="24"/>
      <c r="BG67" s="24"/>
      <c r="BH67" s="24"/>
      <c r="BI67" s="24"/>
      <c r="BJ67" s="24"/>
      <c r="BK67" s="24"/>
      <c r="BL67" s="24"/>
      <c r="BM67" s="24"/>
      <c r="BN67" s="24"/>
      <c r="BO67" s="24"/>
      <c r="BP67" s="24"/>
      <c r="BQ67" s="24"/>
      <c r="BR67" s="24"/>
      <c r="BS67" s="24"/>
      <c r="BT67" s="24"/>
      <c r="BU67" s="24"/>
      <c r="BV67" s="24"/>
      <c r="BW67" s="24"/>
      <c r="BX67" s="24"/>
      <c r="BY67" s="24"/>
      <c r="BZ67" s="24"/>
      <c r="CA67" s="24"/>
      <c r="CB67" s="24"/>
      <c r="CC67" s="24"/>
      <c r="CD67" s="24"/>
      <c r="CE67" s="24"/>
      <c r="CF67" s="24"/>
      <c r="CG67" s="24"/>
      <c r="CH67" s="24"/>
      <c r="CI67" s="24"/>
      <c r="CJ67" s="24"/>
    </row>
    <row r="68" spans="2:88" ht="14.25"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  <c r="BA68" s="24"/>
      <c r="BB68" s="24"/>
      <c r="BC68" s="24"/>
      <c r="BD68" s="24"/>
      <c r="BE68" s="24"/>
      <c r="BF68" s="24"/>
      <c r="BG68" s="24"/>
      <c r="BH68" s="24"/>
      <c r="BI68" s="24"/>
      <c r="BJ68" s="24"/>
      <c r="BK68" s="24"/>
      <c r="BL68" s="24"/>
      <c r="BM68" s="24"/>
      <c r="BN68" s="24"/>
      <c r="BO68" s="24"/>
      <c r="BP68" s="24"/>
      <c r="BQ68" s="24"/>
      <c r="BR68" s="24"/>
      <c r="BS68" s="24"/>
      <c r="BT68" s="24"/>
      <c r="BU68" s="24"/>
      <c r="BV68" s="24"/>
      <c r="BW68" s="24"/>
      <c r="BX68" s="24"/>
      <c r="BY68" s="24"/>
      <c r="BZ68" s="24"/>
      <c r="CA68" s="24"/>
      <c r="CB68" s="24"/>
      <c r="CC68" s="24"/>
      <c r="CD68" s="24"/>
      <c r="CE68" s="24"/>
      <c r="CF68" s="24"/>
      <c r="CG68" s="24"/>
      <c r="CH68" s="24"/>
      <c r="CI68" s="24"/>
      <c r="CJ68" s="24"/>
    </row>
    <row r="69" spans="2:88" ht="14.25"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K69" s="24"/>
      <c r="AL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24"/>
      <c r="BA69" s="24"/>
      <c r="BB69" s="24"/>
      <c r="BC69" s="24"/>
      <c r="BD69" s="24"/>
      <c r="BE69" s="24"/>
      <c r="BF69" s="24"/>
      <c r="BG69" s="24"/>
      <c r="BH69" s="24"/>
      <c r="BI69" s="24"/>
      <c r="BJ69" s="24"/>
      <c r="BK69" s="24"/>
      <c r="BL69" s="24"/>
      <c r="BM69" s="24"/>
      <c r="BN69" s="24"/>
      <c r="BO69" s="24"/>
      <c r="BP69" s="24"/>
      <c r="BQ69" s="24"/>
      <c r="BR69" s="24"/>
      <c r="BS69" s="24"/>
      <c r="BT69" s="24"/>
      <c r="BU69" s="24"/>
      <c r="BV69" s="24"/>
      <c r="BW69" s="24"/>
      <c r="BX69" s="24"/>
      <c r="BY69" s="24"/>
      <c r="BZ69" s="24"/>
      <c r="CA69" s="24"/>
      <c r="CB69" s="24"/>
      <c r="CC69" s="24"/>
      <c r="CD69" s="24"/>
      <c r="CE69" s="24"/>
      <c r="CF69" s="24"/>
      <c r="CG69" s="24"/>
      <c r="CH69" s="24"/>
      <c r="CI69" s="24"/>
      <c r="CJ69" s="24"/>
    </row>
    <row r="70" spans="2:88" ht="14.25"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24"/>
      <c r="BA70" s="24"/>
      <c r="BB70" s="24"/>
      <c r="BC70" s="24"/>
      <c r="BD70" s="24"/>
      <c r="BE70" s="24"/>
      <c r="BF70" s="24"/>
      <c r="BG70" s="24"/>
      <c r="BH70" s="24"/>
      <c r="BI70" s="24"/>
      <c r="BJ70" s="24"/>
      <c r="BK70" s="24"/>
      <c r="BL70" s="24"/>
      <c r="BM70" s="24"/>
      <c r="BN70" s="24"/>
      <c r="BO70" s="24"/>
      <c r="BP70" s="24"/>
      <c r="BQ70" s="24"/>
      <c r="BR70" s="24"/>
      <c r="BS70" s="24"/>
      <c r="BT70" s="24"/>
      <c r="BU70" s="24"/>
      <c r="BV70" s="24"/>
      <c r="BW70" s="24"/>
      <c r="BX70" s="24"/>
      <c r="BY70" s="24"/>
      <c r="BZ70" s="24"/>
      <c r="CA70" s="24"/>
      <c r="CB70" s="24"/>
      <c r="CC70" s="24"/>
      <c r="CD70" s="24"/>
      <c r="CE70" s="24"/>
      <c r="CF70" s="24"/>
      <c r="CG70" s="24"/>
      <c r="CH70" s="24"/>
      <c r="CI70" s="24"/>
      <c r="CJ70" s="24"/>
    </row>
    <row r="71" spans="2:88" ht="14.25"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  <c r="BA71" s="24"/>
      <c r="BB71" s="24"/>
      <c r="BC71" s="24"/>
      <c r="BD71" s="24"/>
      <c r="BE71" s="24"/>
      <c r="BF71" s="24"/>
      <c r="BG71" s="24"/>
      <c r="BH71" s="24"/>
      <c r="BI71" s="24"/>
      <c r="BJ71" s="24"/>
      <c r="BK71" s="24"/>
      <c r="BL71" s="24"/>
      <c r="BM71" s="24"/>
      <c r="BN71" s="24"/>
      <c r="BO71" s="24"/>
      <c r="BP71" s="24"/>
      <c r="BQ71" s="24"/>
      <c r="BR71" s="24"/>
      <c r="BS71" s="24"/>
      <c r="BT71" s="24"/>
      <c r="BU71" s="24"/>
      <c r="BV71" s="24"/>
      <c r="BW71" s="24"/>
      <c r="BX71" s="24"/>
      <c r="BY71" s="24"/>
      <c r="BZ71" s="24"/>
      <c r="CA71" s="24"/>
      <c r="CB71" s="24"/>
      <c r="CC71" s="24"/>
      <c r="CD71" s="24"/>
      <c r="CE71" s="24"/>
      <c r="CF71" s="24"/>
      <c r="CG71" s="24"/>
      <c r="CH71" s="24"/>
      <c r="CI71" s="24"/>
      <c r="CJ71" s="24"/>
    </row>
    <row r="72" spans="2:88" ht="14.25"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  <c r="BF72" s="24"/>
      <c r="BG72" s="24"/>
      <c r="BH72" s="24"/>
      <c r="BI72" s="24"/>
      <c r="BJ72" s="24"/>
      <c r="BK72" s="24"/>
      <c r="BL72" s="24"/>
      <c r="BM72" s="24"/>
      <c r="BN72" s="24"/>
      <c r="BO72" s="24"/>
      <c r="BP72" s="24"/>
      <c r="BQ72" s="24"/>
      <c r="BR72" s="24"/>
      <c r="BS72" s="24"/>
      <c r="BT72" s="24"/>
      <c r="BU72" s="24"/>
      <c r="BV72" s="24"/>
      <c r="BW72" s="24"/>
      <c r="BX72" s="24"/>
      <c r="BY72" s="24"/>
      <c r="BZ72" s="24"/>
      <c r="CA72" s="24"/>
      <c r="CB72" s="24"/>
      <c r="CC72" s="24"/>
      <c r="CD72" s="24"/>
      <c r="CE72" s="24"/>
      <c r="CF72" s="24"/>
      <c r="CG72" s="24"/>
      <c r="CH72" s="24"/>
      <c r="CI72" s="24"/>
      <c r="CJ72" s="24"/>
    </row>
    <row r="73" spans="2:88" ht="14.25"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  <c r="AT73" s="24"/>
      <c r="AU73" s="24"/>
      <c r="AV73" s="24"/>
      <c r="AW73" s="24"/>
      <c r="AX73" s="24"/>
      <c r="AY73" s="24"/>
      <c r="AZ73" s="24"/>
      <c r="BA73" s="24"/>
      <c r="BB73" s="24"/>
      <c r="BC73" s="24"/>
      <c r="BD73" s="24"/>
      <c r="BE73" s="24"/>
      <c r="BF73" s="24"/>
      <c r="BG73" s="24"/>
      <c r="BH73" s="24"/>
      <c r="BI73" s="24"/>
      <c r="BJ73" s="24"/>
      <c r="BK73" s="24"/>
      <c r="BL73" s="24"/>
      <c r="BM73" s="24"/>
      <c r="BN73" s="24"/>
      <c r="BO73" s="24"/>
      <c r="BP73" s="24"/>
      <c r="BQ73" s="24"/>
      <c r="BR73" s="24"/>
      <c r="BS73" s="24"/>
      <c r="BT73" s="24"/>
      <c r="BU73" s="24"/>
      <c r="BV73" s="24"/>
      <c r="BW73" s="24"/>
      <c r="BX73" s="24"/>
      <c r="BY73" s="24"/>
      <c r="BZ73" s="24"/>
      <c r="CA73" s="24"/>
      <c r="CB73" s="24"/>
      <c r="CC73" s="24"/>
      <c r="CD73" s="24"/>
      <c r="CE73" s="24"/>
      <c r="CF73" s="24"/>
      <c r="CG73" s="24"/>
      <c r="CH73" s="24"/>
      <c r="CI73" s="24"/>
      <c r="CJ73" s="24"/>
    </row>
    <row r="74" spans="2:88" ht="14.25"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24"/>
      <c r="AI74" s="24"/>
      <c r="AJ74" s="24"/>
      <c r="AK74" s="24"/>
      <c r="AL74" s="24"/>
      <c r="AM74" s="24"/>
      <c r="AN74" s="24"/>
      <c r="AO74" s="24"/>
      <c r="AP74" s="24"/>
      <c r="AQ74" s="24"/>
      <c r="AR74" s="24"/>
      <c r="AS74" s="24"/>
      <c r="AT74" s="24"/>
      <c r="AU74" s="24"/>
      <c r="AV74" s="24"/>
      <c r="AW74" s="24"/>
      <c r="AX74" s="24"/>
      <c r="AY74" s="24"/>
      <c r="AZ74" s="24"/>
      <c r="BA74" s="24"/>
      <c r="BB74" s="24"/>
      <c r="BC74" s="24"/>
      <c r="BD74" s="24"/>
      <c r="BE74" s="24"/>
      <c r="BF74" s="24"/>
      <c r="BG74" s="24"/>
      <c r="BH74" s="24"/>
      <c r="BI74" s="24"/>
      <c r="BJ74" s="24"/>
      <c r="BK74" s="24"/>
      <c r="BL74" s="24"/>
      <c r="BM74" s="24"/>
      <c r="BN74" s="24"/>
      <c r="BO74" s="24"/>
      <c r="BP74" s="24"/>
      <c r="BQ74" s="24"/>
      <c r="BR74" s="24"/>
      <c r="BS74" s="24"/>
      <c r="BT74" s="24"/>
      <c r="BU74" s="24"/>
      <c r="BV74" s="24"/>
      <c r="BW74" s="24"/>
      <c r="BX74" s="24"/>
      <c r="BY74" s="24"/>
      <c r="BZ74" s="24"/>
      <c r="CA74" s="24"/>
      <c r="CB74" s="24"/>
      <c r="CC74" s="24"/>
      <c r="CD74" s="24"/>
      <c r="CE74" s="24"/>
      <c r="CF74" s="24"/>
      <c r="CG74" s="24"/>
      <c r="CH74" s="24"/>
      <c r="CI74" s="24"/>
      <c r="CJ74" s="24"/>
    </row>
    <row r="75" spans="2:88" ht="14.25"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AI75" s="24"/>
      <c r="AJ75" s="24"/>
      <c r="AK75" s="24"/>
      <c r="AL75" s="24"/>
      <c r="AM75" s="24"/>
      <c r="AN75" s="24"/>
      <c r="AO75" s="24"/>
      <c r="AP75" s="24"/>
      <c r="AQ75" s="24"/>
      <c r="AR75" s="24"/>
      <c r="AS75" s="24"/>
      <c r="AT75" s="24"/>
      <c r="AU75" s="24"/>
      <c r="AV75" s="24"/>
      <c r="AW75" s="24"/>
      <c r="AX75" s="24"/>
      <c r="AY75" s="24"/>
      <c r="AZ75" s="24"/>
      <c r="BA75" s="24"/>
      <c r="BB75" s="24"/>
      <c r="BC75" s="24"/>
      <c r="BD75" s="24"/>
      <c r="BE75" s="24"/>
      <c r="BF75" s="24"/>
      <c r="BG75" s="24"/>
      <c r="BH75" s="24"/>
      <c r="BI75" s="24"/>
      <c r="BJ75" s="24"/>
      <c r="BK75" s="24"/>
      <c r="BL75" s="24"/>
      <c r="BM75" s="24"/>
      <c r="BN75" s="24"/>
      <c r="BO75" s="24"/>
      <c r="BP75" s="24"/>
      <c r="BQ75" s="24"/>
      <c r="BR75" s="24"/>
      <c r="BS75" s="24"/>
      <c r="BT75" s="24"/>
      <c r="BU75" s="24"/>
      <c r="BV75" s="24"/>
      <c r="BW75" s="24"/>
      <c r="BX75" s="24"/>
      <c r="BY75" s="24"/>
      <c r="BZ75" s="24"/>
      <c r="CA75" s="24"/>
      <c r="CB75" s="24"/>
      <c r="CC75" s="24"/>
      <c r="CD75" s="24"/>
      <c r="CE75" s="24"/>
      <c r="CF75" s="24"/>
      <c r="CG75" s="24"/>
      <c r="CH75" s="24"/>
      <c r="CI75" s="24"/>
      <c r="CJ75" s="24"/>
    </row>
    <row r="76" spans="2:88" ht="14.25"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AI76" s="24"/>
      <c r="AJ76" s="24"/>
      <c r="AK76" s="24"/>
      <c r="AL76" s="24"/>
      <c r="AM76" s="24"/>
      <c r="AN76" s="24"/>
      <c r="AO76" s="24"/>
      <c r="AP76" s="24"/>
      <c r="AQ76" s="24"/>
      <c r="AR76" s="24"/>
      <c r="AS76" s="24"/>
      <c r="AT76" s="24"/>
      <c r="AU76" s="24"/>
      <c r="AV76" s="24"/>
      <c r="AW76" s="24"/>
      <c r="AX76" s="24"/>
      <c r="AY76" s="24"/>
      <c r="AZ76" s="24"/>
      <c r="BA76" s="24"/>
      <c r="BB76" s="24"/>
      <c r="BC76" s="24"/>
      <c r="BD76" s="24"/>
      <c r="BE76" s="24"/>
      <c r="BF76" s="24"/>
      <c r="BG76" s="24"/>
      <c r="BH76" s="24"/>
      <c r="BI76" s="24"/>
      <c r="BJ76" s="24"/>
      <c r="BK76" s="24"/>
      <c r="BL76" s="24"/>
      <c r="BM76" s="24"/>
      <c r="BN76" s="24"/>
      <c r="BO76" s="24"/>
      <c r="BP76" s="24"/>
      <c r="BQ76" s="24"/>
      <c r="BR76" s="24"/>
      <c r="BS76" s="24"/>
      <c r="BT76" s="24"/>
      <c r="BU76" s="24"/>
      <c r="BV76" s="24"/>
      <c r="BW76" s="24"/>
      <c r="BX76" s="24"/>
      <c r="BY76" s="24"/>
      <c r="BZ76" s="24"/>
      <c r="CA76" s="24"/>
      <c r="CB76" s="24"/>
      <c r="CC76" s="24"/>
      <c r="CD76" s="24"/>
      <c r="CE76" s="24"/>
      <c r="CF76" s="24"/>
      <c r="CG76" s="24"/>
      <c r="CH76" s="24"/>
      <c r="CI76" s="24"/>
      <c r="CJ76" s="24"/>
    </row>
    <row r="77" spans="2:88" ht="14.25"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AV77" s="24"/>
      <c r="AW77" s="24"/>
      <c r="AX77" s="24"/>
      <c r="AY77" s="24"/>
      <c r="AZ77" s="24"/>
      <c r="BA77" s="24"/>
      <c r="BB77" s="24"/>
      <c r="BC77" s="24"/>
      <c r="BD77" s="24"/>
      <c r="BE77" s="24"/>
      <c r="BF77" s="24"/>
      <c r="BG77" s="24"/>
      <c r="BH77" s="24"/>
      <c r="BI77" s="24"/>
      <c r="BJ77" s="24"/>
      <c r="BK77" s="24"/>
      <c r="BL77" s="24"/>
      <c r="BM77" s="24"/>
      <c r="BN77" s="24"/>
      <c r="BO77" s="24"/>
      <c r="BP77" s="24"/>
      <c r="BQ77" s="24"/>
      <c r="BR77" s="24"/>
      <c r="BS77" s="24"/>
      <c r="BT77" s="24"/>
      <c r="BU77" s="24"/>
      <c r="BV77" s="24"/>
      <c r="BW77" s="24"/>
      <c r="BX77" s="24"/>
      <c r="BY77" s="24"/>
      <c r="BZ77" s="24"/>
      <c r="CA77" s="24"/>
      <c r="CB77" s="24"/>
      <c r="CC77" s="24"/>
      <c r="CD77" s="24"/>
      <c r="CE77" s="24"/>
      <c r="CF77" s="24"/>
      <c r="CG77" s="24"/>
      <c r="CH77" s="24"/>
      <c r="CI77" s="24"/>
      <c r="CJ77" s="24"/>
    </row>
    <row r="78" spans="2:88" ht="14.25"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  <c r="AU78" s="24"/>
      <c r="AV78" s="24"/>
      <c r="AW78" s="24"/>
      <c r="AX78" s="24"/>
      <c r="AY78" s="24"/>
      <c r="AZ78" s="24"/>
      <c r="BA78" s="24"/>
      <c r="BB78" s="24"/>
      <c r="BC78" s="24"/>
      <c r="BD78" s="24"/>
      <c r="BE78" s="24"/>
      <c r="BF78" s="24"/>
      <c r="BG78" s="24"/>
      <c r="BH78" s="24"/>
      <c r="BI78" s="24"/>
      <c r="BJ78" s="24"/>
      <c r="BK78" s="24"/>
      <c r="BL78" s="24"/>
      <c r="BM78" s="24"/>
      <c r="BN78" s="24"/>
      <c r="BO78" s="24"/>
      <c r="BP78" s="24"/>
      <c r="BQ78" s="24"/>
      <c r="BR78" s="24"/>
      <c r="BS78" s="24"/>
      <c r="BT78" s="24"/>
      <c r="BU78" s="24"/>
      <c r="BV78" s="24"/>
      <c r="BW78" s="24"/>
      <c r="BX78" s="24"/>
      <c r="BY78" s="24"/>
      <c r="BZ78" s="24"/>
      <c r="CA78" s="24"/>
      <c r="CB78" s="24"/>
      <c r="CC78" s="24"/>
      <c r="CD78" s="24"/>
      <c r="CE78" s="24"/>
      <c r="CF78" s="24"/>
      <c r="CG78" s="24"/>
      <c r="CH78" s="24"/>
      <c r="CI78" s="24"/>
      <c r="CJ78" s="24"/>
    </row>
    <row r="79" spans="2:88" ht="14.25"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  <c r="AT79" s="24"/>
      <c r="AU79" s="24"/>
      <c r="AV79" s="24"/>
      <c r="AW79" s="24"/>
      <c r="AX79" s="24"/>
      <c r="AY79" s="24"/>
      <c r="AZ79" s="24"/>
      <c r="BA79" s="24"/>
      <c r="BB79" s="24"/>
      <c r="BC79" s="24"/>
      <c r="BD79" s="24"/>
      <c r="BE79" s="24"/>
      <c r="BF79" s="24"/>
      <c r="BG79" s="24"/>
      <c r="BH79" s="24"/>
      <c r="BI79" s="24"/>
      <c r="BJ79" s="24"/>
      <c r="BK79" s="24"/>
      <c r="BL79" s="24"/>
      <c r="BM79" s="24"/>
      <c r="BN79" s="24"/>
      <c r="BO79" s="24"/>
      <c r="BP79" s="24"/>
      <c r="BQ79" s="24"/>
      <c r="BR79" s="24"/>
      <c r="BS79" s="24"/>
      <c r="BT79" s="24"/>
      <c r="BU79" s="24"/>
      <c r="BV79" s="24"/>
      <c r="BW79" s="24"/>
      <c r="BX79" s="24"/>
      <c r="BY79" s="24"/>
      <c r="BZ79" s="24"/>
      <c r="CA79" s="24"/>
      <c r="CB79" s="24"/>
      <c r="CC79" s="24"/>
      <c r="CD79" s="24"/>
      <c r="CE79" s="24"/>
      <c r="CF79" s="24"/>
      <c r="CG79" s="24"/>
      <c r="CH79" s="24"/>
      <c r="CI79" s="24"/>
      <c r="CJ79" s="24"/>
    </row>
    <row r="80" spans="2:88" ht="14.25"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</row>
    <row r="81" spans="2:88" ht="14.25"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</row>
    <row r="82" spans="2:88" ht="14.25"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  <c r="AS82" s="24"/>
      <c r="AT82" s="24"/>
      <c r="AU82" s="24"/>
      <c r="AV82" s="24"/>
      <c r="AW82" s="24"/>
      <c r="AX82" s="24"/>
      <c r="AY82" s="24"/>
      <c r="AZ82" s="24"/>
      <c r="BA82" s="24"/>
      <c r="BB82" s="24"/>
      <c r="BC82" s="24"/>
      <c r="BD82" s="24"/>
      <c r="BE82" s="24"/>
      <c r="BF82" s="24"/>
      <c r="BG82" s="24"/>
      <c r="BH82" s="24"/>
      <c r="BI82" s="24"/>
      <c r="BJ82" s="24"/>
      <c r="BK82" s="24"/>
      <c r="BL82" s="24"/>
      <c r="BM82" s="24"/>
      <c r="BN82" s="24"/>
      <c r="BO82" s="24"/>
      <c r="BP82" s="24"/>
      <c r="BQ82" s="24"/>
      <c r="BR82" s="24"/>
      <c r="BS82" s="24"/>
      <c r="BT82" s="24"/>
      <c r="BU82" s="24"/>
      <c r="BV82" s="24"/>
      <c r="BW82" s="24"/>
      <c r="BX82" s="24"/>
      <c r="BY82" s="24"/>
      <c r="BZ82" s="24"/>
      <c r="CA82" s="24"/>
      <c r="CB82" s="24"/>
      <c r="CC82" s="24"/>
      <c r="CD82" s="24"/>
      <c r="CE82" s="24"/>
      <c r="CF82" s="24"/>
      <c r="CG82" s="24"/>
      <c r="CH82" s="24"/>
      <c r="CI82" s="24"/>
      <c r="CJ82" s="24"/>
    </row>
    <row r="83" spans="2:88" ht="14.25"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  <c r="AS83" s="24"/>
      <c r="AT83" s="24"/>
      <c r="AU83" s="24"/>
      <c r="AV83" s="24"/>
      <c r="AW83" s="24"/>
      <c r="AX83" s="24"/>
      <c r="AY83" s="24"/>
      <c r="AZ83" s="24"/>
      <c r="BA83" s="24"/>
      <c r="BB83" s="24"/>
      <c r="BC83" s="24"/>
      <c r="BD83" s="24"/>
      <c r="BE83" s="24"/>
      <c r="BF83" s="24"/>
      <c r="BG83" s="24"/>
      <c r="BH83" s="24"/>
      <c r="BI83" s="24"/>
      <c r="BJ83" s="24"/>
      <c r="BK83" s="24"/>
      <c r="BL83" s="24"/>
      <c r="BM83" s="24"/>
      <c r="BN83" s="24"/>
      <c r="BO83" s="24"/>
      <c r="BP83" s="24"/>
      <c r="BQ83" s="24"/>
      <c r="BR83" s="24"/>
      <c r="BS83" s="24"/>
      <c r="BT83" s="24"/>
      <c r="BU83" s="24"/>
      <c r="BV83" s="24"/>
      <c r="BW83" s="24"/>
      <c r="BX83" s="24"/>
      <c r="BY83" s="24"/>
      <c r="BZ83" s="24"/>
      <c r="CA83" s="24"/>
      <c r="CB83" s="24"/>
      <c r="CC83" s="24"/>
      <c r="CD83" s="24"/>
      <c r="CE83" s="24"/>
      <c r="CF83" s="24"/>
      <c r="CG83" s="24"/>
      <c r="CH83" s="24"/>
      <c r="CI83" s="24"/>
      <c r="CJ83" s="24"/>
    </row>
    <row r="84" spans="2:88" ht="14.25"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  <c r="AT84" s="24"/>
      <c r="AU84" s="24"/>
      <c r="AV84" s="24"/>
      <c r="AW84" s="24"/>
      <c r="AX84" s="24"/>
      <c r="AY84" s="24"/>
      <c r="AZ84" s="24"/>
      <c r="BA84" s="24"/>
      <c r="BB84" s="24"/>
      <c r="BC84" s="24"/>
      <c r="BD84" s="24"/>
      <c r="BE84" s="24"/>
      <c r="BF84" s="24"/>
      <c r="BG84" s="24"/>
      <c r="BH84" s="24"/>
      <c r="BI84" s="24"/>
      <c r="BJ84" s="24"/>
      <c r="BK84" s="24"/>
      <c r="BL84" s="24"/>
      <c r="BM84" s="24"/>
      <c r="BN84" s="24"/>
      <c r="BO84" s="24"/>
      <c r="BP84" s="24"/>
      <c r="BQ84" s="24"/>
      <c r="BR84" s="24"/>
      <c r="BS84" s="24"/>
      <c r="BT84" s="24"/>
      <c r="BU84" s="24"/>
      <c r="BV84" s="24"/>
      <c r="BW84" s="24"/>
      <c r="BX84" s="24"/>
      <c r="BY84" s="24"/>
      <c r="BZ84" s="24"/>
      <c r="CA84" s="24"/>
      <c r="CB84" s="24"/>
      <c r="CC84" s="24"/>
      <c r="CD84" s="24"/>
      <c r="CE84" s="24"/>
      <c r="CF84" s="24"/>
      <c r="CG84" s="24"/>
      <c r="CH84" s="24"/>
      <c r="CI84" s="24"/>
      <c r="CJ84" s="24"/>
    </row>
    <row r="85" spans="2:88" ht="14.25"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  <c r="AS85" s="24"/>
      <c r="AT85" s="24"/>
      <c r="AU85" s="24"/>
      <c r="AV85" s="24"/>
      <c r="AW85" s="24"/>
      <c r="AX85" s="24"/>
      <c r="AY85" s="24"/>
      <c r="AZ85" s="24"/>
      <c r="BA85" s="24"/>
      <c r="BB85" s="24"/>
      <c r="BC85" s="24"/>
      <c r="BD85" s="24"/>
      <c r="BE85" s="24"/>
      <c r="BF85" s="24"/>
      <c r="BG85" s="24"/>
      <c r="BH85" s="24"/>
      <c r="BI85" s="24"/>
      <c r="BJ85" s="24"/>
      <c r="BK85" s="24"/>
      <c r="BL85" s="24"/>
      <c r="BM85" s="24"/>
      <c r="BN85" s="24"/>
      <c r="BO85" s="24"/>
      <c r="BP85" s="24"/>
      <c r="BQ85" s="24"/>
      <c r="BR85" s="24"/>
      <c r="BS85" s="24"/>
      <c r="BT85" s="24"/>
      <c r="BU85" s="24"/>
      <c r="BV85" s="24"/>
      <c r="BW85" s="24"/>
      <c r="BX85" s="24"/>
      <c r="BY85" s="24"/>
      <c r="BZ85" s="24"/>
      <c r="CA85" s="24"/>
      <c r="CB85" s="24"/>
      <c r="CC85" s="24"/>
      <c r="CD85" s="24"/>
      <c r="CE85" s="24"/>
      <c r="CF85" s="24"/>
      <c r="CG85" s="24"/>
      <c r="CH85" s="24"/>
      <c r="CI85" s="24"/>
      <c r="CJ85" s="24"/>
    </row>
    <row r="86" spans="2:88" ht="14.25"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24"/>
      <c r="AK86" s="24"/>
      <c r="AL86" s="24"/>
      <c r="AM86" s="24"/>
      <c r="AN86" s="24"/>
      <c r="AO86" s="24"/>
      <c r="AP86" s="24"/>
      <c r="AQ86" s="24"/>
      <c r="AR86" s="24"/>
      <c r="AS86" s="24"/>
      <c r="AT86" s="24"/>
      <c r="AU86" s="24"/>
      <c r="AV86" s="24"/>
      <c r="AW86" s="24"/>
      <c r="AX86" s="24"/>
      <c r="AY86" s="24"/>
      <c r="AZ86" s="24"/>
      <c r="BA86" s="24"/>
      <c r="BB86" s="24"/>
      <c r="BC86" s="24"/>
      <c r="BD86" s="24"/>
      <c r="BE86" s="24"/>
      <c r="BF86" s="24"/>
      <c r="BG86" s="24"/>
      <c r="BH86" s="24"/>
      <c r="BI86" s="24"/>
      <c r="BJ86" s="24"/>
      <c r="BK86" s="24"/>
      <c r="BL86" s="24"/>
      <c r="BM86" s="24"/>
      <c r="BN86" s="24"/>
      <c r="BO86" s="24"/>
      <c r="BP86" s="24"/>
      <c r="BQ86" s="24"/>
      <c r="BR86" s="24"/>
      <c r="BS86" s="24"/>
      <c r="BT86" s="24"/>
      <c r="BU86" s="24"/>
      <c r="BV86" s="24"/>
      <c r="BW86" s="24"/>
      <c r="BX86" s="24"/>
      <c r="BY86" s="24"/>
      <c r="BZ86" s="24"/>
      <c r="CA86" s="24"/>
      <c r="CB86" s="24"/>
      <c r="CC86" s="24"/>
      <c r="CD86" s="24"/>
      <c r="CE86" s="24"/>
      <c r="CF86" s="24"/>
      <c r="CG86" s="24"/>
      <c r="CH86" s="24"/>
      <c r="CI86" s="24"/>
      <c r="CJ86" s="24"/>
    </row>
    <row r="87" spans="2:88" ht="14.25"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4"/>
      <c r="AI87" s="24"/>
      <c r="AJ87" s="24"/>
      <c r="AK87" s="24"/>
      <c r="AL87" s="24"/>
      <c r="AM87" s="24"/>
      <c r="AN87" s="24"/>
      <c r="AO87" s="24"/>
      <c r="AP87" s="24"/>
      <c r="AQ87" s="24"/>
      <c r="AR87" s="24"/>
      <c r="AS87" s="24"/>
      <c r="AT87" s="24"/>
      <c r="AU87" s="24"/>
      <c r="AV87" s="24"/>
      <c r="AW87" s="24"/>
      <c r="AX87" s="24"/>
      <c r="AY87" s="24"/>
      <c r="AZ87" s="24"/>
      <c r="BA87" s="24"/>
      <c r="BB87" s="24"/>
      <c r="BC87" s="24"/>
      <c r="BD87" s="24"/>
      <c r="BE87" s="24"/>
      <c r="BF87" s="24"/>
      <c r="BG87" s="24"/>
      <c r="BH87" s="24"/>
      <c r="BI87" s="24"/>
      <c r="BJ87" s="24"/>
      <c r="BK87" s="24"/>
      <c r="BL87" s="24"/>
      <c r="BM87" s="24"/>
      <c r="BN87" s="24"/>
      <c r="BO87" s="24"/>
      <c r="BP87" s="24"/>
      <c r="BQ87" s="24"/>
      <c r="BR87" s="24"/>
      <c r="BS87" s="24"/>
      <c r="BT87" s="24"/>
      <c r="BU87" s="24"/>
      <c r="BV87" s="24"/>
      <c r="BW87" s="24"/>
      <c r="BX87" s="24"/>
      <c r="BY87" s="24"/>
      <c r="BZ87" s="24"/>
      <c r="CA87" s="24"/>
      <c r="CB87" s="24"/>
      <c r="CC87" s="24"/>
      <c r="CD87" s="24"/>
      <c r="CE87" s="24"/>
      <c r="CF87" s="24"/>
      <c r="CG87" s="24"/>
      <c r="CH87" s="24"/>
      <c r="CI87" s="24"/>
      <c r="CJ87" s="24"/>
    </row>
    <row r="88" spans="2:88" ht="14.25"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  <c r="AI88" s="24"/>
      <c r="AJ88" s="24"/>
      <c r="AK88" s="24"/>
      <c r="AL88" s="24"/>
      <c r="AM88" s="24"/>
      <c r="AN88" s="24"/>
      <c r="AO88" s="24"/>
      <c r="AP88" s="24"/>
      <c r="AQ88" s="24"/>
      <c r="AR88" s="24"/>
      <c r="AS88" s="24"/>
      <c r="AT88" s="24"/>
      <c r="AU88" s="24"/>
      <c r="AV88" s="24"/>
      <c r="AW88" s="24"/>
      <c r="AX88" s="24"/>
      <c r="AY88" s="24"/>
      <c r="AZ88" s="24"/>
      <c r="BA88" s="24"/>
      <c r="BB88" s="24"/>
      <c r="BC88" s="24"/>
      <c r="BD88" s="24"/>
      <c r="BE88" s="24"/>
      <c r="BF88" s="24"/>
      <c r="BG88" s="24"/>
      <c r="BH88" s="24"/>
      <c r="BI88" s="24"/>
      <c r="BJ88" s="24"/>
      <c r="BK88" s="24"/>
      <c r="BL88" s="24"/>
      <c r="BM88" s="24"/>
      <c r="BN88" s="24"/>
      <c r="BO88" s="24"/>
      <c r="BP88" s="24"/>
      <c r="BQ88" s="24"/>
      <c r="BR88" s="24"/>
      <c r="BS88" s="24"/>
      <c r="BT88" s="24"/>
      <c r="BU88" s="24"/>
      <c r="BV88" s="24"/>
      <c r="BW88" s="24"/>
      <c r="BX88" s="24"/>
      <c r="BY88" s="24"/>
      <c r="BZ88" s="24"/>
      <c r="CA88" s="24"/>
      <c r="CB88" s="24"/>
      <c r="CC88" s="24"/>
      <c r="CD88" s="24"/>
      <c r="CE88" s="24"/>
      <c r="CF88" s="24"/>
      <c r="CG88" s="24"/>
      <c r="CH88" s="24"/>
      <c r="CI88" s="24"/>
      <c r="CJ88" s="24"/>
    </row>
    <row r="89" spans="2:88" ht="14.25"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  <c r="AS89" s="24"/>
      <c r="AT89" s="24"/>
      <c r="AU89" s="24"/>
      <c r="AV89" s="24"/>
      <c r="AW89" s="24"/>
      <c r="AX89" s="24"/>
      <c r="AY89" s="24"/>
      <c r="AZ89" s="24"/>
      <c r="BA89" s="24"/>
      <c r="BB89" s="24"/>
      <c r="BC89" s="24"/>
      <c r="BD89" s="24"/>
      <c r="BE89" s="24"/>
      <c r="BF89" s="24"/>
      <c r="BG89" s="24"/>
      <c r="BH89" s="24"/>
      <c r="BI89" s="24"/>
      <c r="BJ89" s="24"/>
      <c r="BK89" s="24"/>
      <c r="BL89" s="24"/>
      <c r="BM89" s="24"/>
      <c r="BN89" s="24"/>
      <c r="BO89" s="24"/>
      <c r="BP89" s="24"/>
      <c r="BQ89" s="24"/>
      <c r="BR89" s="24"/>
      <c r="BS89" s="24"/>
      <c r="BT89" s="24"/>
      <c r="BU89" s="24"/>
      <c r="BV89" s="24"/>
      <c r="BW89" s="24"/>
      <c r="BX89" s="24"/>
      <c r="BY89" s="24"/>
      <c r="BZ89" s="24"/>
      <c r="CA89" s="24"/>
      <c r="CB89" s="24"/>
      <c r="CC89" s="24"/>
      <c r="CD89" s="24"/>
      <c r="CE89" s="24"/>
      <c r="CF89" s="24"/>
      <c r="CG89" s="24"/>
      <c r="CH89" s="24"/>
      <c r="CI89" s="24"/>
      <c r="CJ89" s="24"/>
    </row>
    <row r="90" spans="2:88" ht="14.25"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24"/>
      <c r="AG90" s="24"/>
      <c r="AH90" s="24"/>
      <c r="AI90" s="24"/>
      <c r="AJ90" s="24"/>
      <c r="AK90" s="24"/>
      <c r="AL90" s="24"/>
      <c r="AM90" s="24"/>
      <c r="AN90" s="24"/>
      <c r="AO90" s="24"/>
      <c r="AP90" s="24"/>
      <c r="AQ90" s="24"/>
      <c r="AR90" s="24"/>
      <c r="AS90" s="24"/>
      <c r="AT90" s="24"/>
      <c r="AU90" s="24"/>
      <c r="AV90" s="24"/>
      <c r="AW90" s="24"/>
      <c r="AX90" s="24"/>
      <c r="AY90" s="24"/>
      <c r="AZ90" s="24"/>
      <c r="BA90" s="24"/>
      <c r="BB90" s="24"/>
      <c r="BC90" s="24"/>
      <c r="BD90" s="24"/>
      <c r="BE90" s="24"/>
      <c r="BF90" s="24"/>
      <c r="BG90" s="24"/>
      <c r="BH90" s="24"/>
      <c r="BI90" s="24"/>
      <c r="BJ90" s="24"/>
      <c r="BK90" s="24"/>
      <c r="BL90" s="24"/>
      <c r="BM90" s="24"/>
      <c r="BN90" s="24"/>
      <c r="BO90" s="24"/>
      <c r="BP90" s="24"/>
      <c r="BQ90" s="24"/>
      <c r="BR90" s="24"/>
      <c r="BS90" s="24"/>
      <c r="BT90" s="24"/>
      <c r="BU90" s="24"/>
      <c r="BV90" s="24"/>
      <c r="BW90" s="24"/>
      <c r="BX90" s="24"/>
      <c r="BY90" s="24"/>
      <c r="BZ90" s="24"/>
      <c r="CA90" s="24"/>
      <c r="CB90" s="24"/>
      <c r="CC90" s="24"/>
      <c r="CD90" s="24"/>
      <c r="CE90" s="24"/>
      <c r="CF90" s="24"/>
      <c r="CG90" s="24"/>
      <c r="CH90" s="24"/>
      <c r="CI90" s="24"/>
      <c r="CJ90" s="24"/>
    </row>
    <row r="91" spans="2:88" ht="14.25"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  <c r="AT91" s="24"/>
      <c r="AU91" s="24"/>
      <c r="AV91" s="24"/>
      <c r="AW91" s="24"/>
      <c r="AX91" s="24"/>
      <c r="AY91" s="24"/>
      <c r="AZ91" s="24"/>
      <c r="BA91" s="24"/>
      <c r="BB91" s="24"/>
      <c r="BC91" s="24"/>
      <c r="BD91" s="24"/>
      <c r="BE91" s="24"/>
      <c r="BF91" s="24"/>
      <c r="BG91" s="24"/>
      <c r="BH91" s="24"/>
      <c r="BI91" s="24"/>
      <c r="BJ91" s="24"/>
      <c r="BK91" s="24"/>
      <c r="BL91" s="24"/>
      <c r="BM91" s="24"/>
      <c r="BN91" s="24"/>
      <c r="BO91" s="24"/>
      <c r="BP91" s="24"/>
      <c r="BQ91" s="24"/>
      <c r="BR91" s="24"/>
      <c r="BS91" s="24"/>
      <c r="BT91" s="24"/>
      <c r="BU91" s="24"/>
      <c r="BV91" s="24"/>
      <c r="BW91" s="24"/>
      <c r="BX91" s="24"/>
      <c r="BY91" s="24"/>
      <c r="BZ91" s="24"/>
      <c r="CA91" s="24"/>
      <c r="CB91" s="24"/>
      <c r="CC91" s="24"/>
      <c r="CD91" s="24"/>
      <c r="CE91" s="24"/>
      <c r="CF91" s="24"/>
      <c r="CG91" s="24"/>
      <c r="CH91" s="24"/>
      <c r="CI91" s="24"/>
      <c r="CJ91" s="24"/>
    </row>
    <row r="92" spans="2:88" ht="14.25">
      <c r="B92" s="24"/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24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24"/>
      <c r="AT92" s="24"/>
      <c r="AU92" s="24"/>
      <c r="AV92" s="24"/>
      <c r="AW92" s="24"/>
      <c r="AX92" s="24"/>
      <c r="AY92" s="24"/>
      <c r="AZ92" s="24"/>
      <c r="BA92" s="24"/>
      <c r="BB92" s="24"/>
      <c r="BC92" s="24"/>
      <c r="BD92" s="24"/>
      <c r="BE92" s="24"/>
      <c r="BF92" s="24"/>
      <c r="BG92" s="24"/>
      <c r="BH92" s="24"/>
      <c r="BI92" s="24"/>
      <c r="BJ92" s="24"/>
      <c r="BK92" s="24"/>
      <c r="BL92" s="24"/>
      <c r="BM92" s="24"/>
      <c r="BN92" s="24"/>
      <c r="BO92" s="24"/>
      <c r="BP92" s="24"/>
      <c r="BQ92" s="24"/>
      <c r="BR92" s="24"/>
      <c r="BS92" s="24"/>
      <c r="BT92" s="24"/>
      <c r="BU92" s="24"/>
      <c r="BV92" s="24"/>
      <c r="BW92" s="24"/>
      <c r="BX92" s="24"/>
      <c r="BY92" s="24"/>
      <c r="BZ92" s="24"/>
      <c r="CA92" s="24"/>
      <c r="CB92" s="24"/>
      <c r="CC92" s="24"/>
      <c r="CD92" s="24"/>
      <c r="CE92" s="24"/>
      <c r="CF92" s="24"/>
      <c r="CG92" s="24"/>
      <c r="CH92" s="24"/>
      <c r="CI92" s="24"/>
      <c r="CJ92" s="24"/>
    </row>
    <row r="93" spans="2:88" ht="14.25">
      <c r="B93" s="24"/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24"/>
      <c r="AH93" s="24"/>
      <c r="AI93" s="24"/>
      <c r="AJ93" s="24"/>
      <c r="AK93" s="24"/>
      <c r="AL93" s="24"/>
      <c r="AM93" s="24"/>
      <c r="AN93" s="24"/>
      <c r="AO93" s="24"/>
      <c r="AP93" s="24"/>
      <c r="AQ93" s="24"/>
      <c r="AR93" s="24"/>
      <c r="AS93" s="24"/>
      <c r="AT93" s="24"/>
      <c r="AU93" s="24"/>
      <c r="AV93" s="24"/>
      <c r="AW93" s="24"/>
      <c r="AX93" s="24"/>
      <c r="AY93" s="24"/>
      <c r="AZ93" s="24"/>
      <c r="BA93" s="24"/>
      <c r="BB93" s="24"/>
      <c r="BC93" s="24"/>
      <c r="BD93" s="24"/>
      <c r="BE93" s="24"/>
      <c r="BF93" s="24"/>
      <c r="BG93" s="24"/>
      <c r="BH93" s="24"/>
      <c r="BI93" s="24"/>
      <c r="BJ93" s="24"/>
      <c r="BK93" s="24"/>
      <c r="BL93" s="24"/>
      <c r="BM93" s="24"/>
      <c r="BN93" s="24"/>
      <c r="BO93" s="24"/>
      <c r="BP93" s="24"/>
      <c r="BQ93" s="24"/>
      <c r="BR93" s="24"/>
      <c r="BS93" s="24"/>
      <c r="BT93" s="24"/>
      <c r="BU93" s="24"/>
      <c r="BV93" s="24"/>
      <c r="BW93" s="24"/>
      <c r="BX93" s="24"/>
      <c r="BY93" s="24"/>
      <c r="BZ93" s="24"/>
      <c r="CA93" s="24"/>
      <c r="CB93" s="24"/>
      <c r="CC93" s="24"/>
      <c r="CD93" s="24"/>
      <c r="CE93" s="24"/>
      <c r="CF93" s="24"/>
      <c r="CG93" s="24"/>
      <c r="CH93" s="24"/>
      <c r="CI93" s="24"/>
      <c r="CJ93" s="24"/>
    </row>
    <row r="94" spans="2:88" ht="14.25">
      <c r="B94" s="24"/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24"/>
      <c r="AC94" s="24"/>
      <c r="AD94" s="24"/>
      <c r="AE94" s="24"/>
      <c r="AF94" s="24"/>
      <c r="AG94" s="24"/>
      <c r="AH94" s="24"/>
      <c r="AI94" s="24"/>
      <c r="AJ94" s="24"/>
      <c r="AK94" s="24"/>
      <c r="AL94" s="24"/>
      <c r="AM94" s="24"/>
      <c r="AN94" s="24"/>
      <c r="AO94" s="24"/>
      <c r="AP94" s="24"/>
      <c r="AQ94" s="24"/>
      <c r="AR94" s="24"/>
      <c r="AS94" s="24"/>
      <c r="AT94" s="24"/>
      <c r="AU94" s="24"/>
      <c r="AV94" s="24"/>
      <c r="AW94" s="24"/>
      <c r="AX94" s="24"/>
      <c r="AY94" s="24"/>
      <c r="AZ94" s="24"/>
      <c r="BA94" s="24"/>
      <c r="BB94" s="24"/>
      <c r="BC94" s="24"/>
      <c r="BD94" s="24"/>
      <c r="BE94" s="24"/>
      <c r="BF94" s="24"/>
      <c r="BG94" s="24"/>
      <c r="BH94" s="24"/>
      <c r="BI94" s="24"/>
      <c r="BJ94" s="24"/>
      <c r="BK94" s="24"/>
      <c r="BL94" s="24"/>
      <c r="BM94" s="24"/>
      <c r="BN94" s="24"/>
      <c r="BO94" s="24"/>
      <c r="BP94" s="24"/>
      <c r="BQ94" s="24"/>
      <c r="BR94" s="24"/>
      <c r="BS94" s="24"/>
      <c r="BT94" s="24"/>
      <c r="BU94" s="24"/>
      <c r="BV94" s="24"/>
      <c r="BW94" s="24"/>
      <c r="BX94" s="24"/>
      <c r="BY94" s="24"/>
      <c r="BZ94" s="24"/>
      <c r="CA94" s="24"/>
      <c r="CB94" s="24"/>
      <c r="CC94" s="24"/>
      <c r="CD94" s="24"/>
      <c r="CE94" s="24"/>
      <c r="CF94" s="24"/>
      <c r="CG94" s="24"/>
      <c r="CH94" s="24"/>
      <c r="CI94" s="24"/>
      <c r="CJ94" s="24"/>
    </row>
    <row r="95" spans="2:88" ht="14.25">
      <c r="B95" s="24"/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F95" s="24"/>
      <c r="AG95" s="24"/>
      <c r="AH95" s="24"/>
      <c r="AI95" s="24"/>
      <c r="AJ95" s="24"/>
      <c r="AK95" s="24"/>
      <c r="AL95" s="24"/>
      <c r="AM95" s="24"/>
      <c r="AN95" s="24"/>
      <c r="AO95" s="24"/>
      <c r="AP95" s="24"/>
      <c r="AQ95" s="24"/>
      <c r="AR95" s="24"/>
      <c r="AS95" s="24"/>
      <c r="AT95" s="24"/>
      <c r="AU95" s="24"/>
      <c r="AV95" s="24"/>
      <c r="AW95" s="24"/>
      <c r="AX95" s="24"/>
      <c r="AY95" s="24"/>
      <c r="AZ95" s="24"/>
      <c r="BA95" s="24"/>
      <c r="BB95" s="24"/>
      <c r="BC95" s="24"/>
      <c r="BD95" s="24"/>
      <c r="BE95" s="24"/>
      <c r="BF95" s="24"/>
      <c r="BG95" s="24"/>
      <c r="BH95" s="24"/>
      <c r="BI95" s="24"/>
      <c r="BJ95" s="24"/>
      <c r="BK95" s="24"/>
      <c r="BL95" s="24"/>
      <c r="BM95" s="24"/>
      <c r="BN95" s="24"/>
      <c r="BO95" s="24"/>
      <c r="BP95" s="24"/>
      <c r="BQ95" s="24"/>
      <c r="BR95" s="24"/>
      <c r="BS95" s="24"/>
      <c r="BT95" s="24"/>
      <c r="BU95" s="24"/>
      <c r="BV95" s="24"/>
      <c r="BW95" s="24"/>
      <c r="BX95" s="24"/>
      <c r="BY95" s="24"/>
      <c r="BZ95" s="24"/>
      <c r="CA95" s="24"/>
      <c r="CB95" s="24"/>
      <c r="CC95" s="24"/>
      <c r="CD95" s="24"/>
      <c r="CE95" s="24"/>
      <c r="CF95" s="24"/>
      <c r="CG95" s="24"/>
      <c r="CH95" s="24"/>
      <c r="CI95" s="24"/>
      <c r="CJ95" s="24"/>
    </row>
    <row r="96" spans="2:88" ht="14.25">
      <c r="B96" s="24"/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  <c r="AE96" s="24"/>
      <c r="AF96" s="24"/>
      <c r="AG96" s="24"/>
      <c r="AH96" s="24"/>
      <c r="AI96" s="24"/>
      <c r="AJ96" s="24"/>
      <c r="AK96" s="24"/>
      <c r="AL96" s="24"/>
      <c r="AM96" s="24"/>
      <c r="AN96" s="24"/>
      <c r="AO96" s="24"/>
      <c r="AP96" s="24"/>
      <c r="AQ96" s="24"/>
      <c r="AR96" s="24"/>
      <c r="AS96" s="24"/>
      <c r="AT96" s="24"/>
      <c r="AU96" s="24"/>
      <c r="AV96" s="24"/>
      <c r="AW96" s="24"/>
      <c r="AX96" s="24"/>
      <c r="AY96" s="24"/>
      <c r="AZ96" s="24"/>
      <c r="BA96" s="24"/>
      <c r="BB96" s="24"/>
      <c r="BC96" s="24"/>
      <c r="BD96" s="24"/>
      <c r="BE96" s="24"/>
      <c r="BF96" s="24"/>
      <c r="BG96" s="24"/>
      <c r="BH96" s="24"/>
      <c r="BI96" s="24"/>
      <c r="BJ96" s="24"/>
      <c r="BK96" s="24"/>
      <c r="BL96" s="24"/>
      <c r="BM96" s="24"/>
      <c r="BN96" s="24"/>
      <c r="BO96" s="24"/>
      <c r="BP96" s="24"/>
      <c r="BQ96" s="24"/>
      <c r="BR96" s="24"/>
      <c r="BS96" s="24"/>
      <c r="BT96" s="24"/>
      <c r="BU96" s="24"/>
      <c r="BV96" s="24"/>
      <c r="BW96" s="24"/>
      <c r="BX96" s="24"/>
      <c r="BY96" s="24"/>
      <c r="BZ96" s="24"/>
      <c r="CA96" s="24"/>
      <c r="CB96" s="24"/>
      <c r="CC96" s="24"/>
      <c r="CD96" s="24"/>
      <c r="CE96" s="24"/>
      <c r="CF96" s="24"/>
      <c r="CG96" s="24"/>
      <c r="CH96" s="24"/>
      <c r="CI96" s="24"/>
      <c r="CJ96" s="24"/>
    </row>
    <row r="97" spans="2:88" ht="14.25">
      <c r="B97" s="24"/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24"/>
      <c r="AC97" s="24"/>
      <c r="AD97" s="24"/>
      <c r="AE97" s="24"/>
      <c r="AF97" s="24"/>
      <c r="AG97" s="24"/>
      <c r="AH97" s="24"/>
      <c r="AI97" s="24"/>
      <c r="AJ97" s="24"/>
      <c r="AK97" s="24"/>
      <c r="AL97" s="24"/>
      <c r="AM97" s="24"/>
      <c r="AN97" s="24"/>
      <c r="AO97" s="24"/>
      <c r="AP97" s="24"/>
      <c r="AQ97" s="24"/>
      <c r="AR97" s="24"/>
      <c r="AS97" s="24"/>
      <c r="AT97" s="24"/>
      <c r="AU97" s="24"/>
      <c r="AV97" s="24"/>
      <c r="AW97" s="24"/>
      <c r="AX97" s="24"/>
      <c r="AY97" s="24"/>
      <c r="AZ97" s="24"/>
      <c r="BA97" s="24"/>
      <c r="BB97" s="24"/>
      <c r="BC97" s="24"/>
      <c r="BD97" s="24"/>
      <c r="BE97" s="24"/>
      <c r="BF97" s="24"/>
      <c r="BG97" s="24"/>
      <c r="BH97" s="24"/>
      <c r="BI97" s="24"/>
      <c r="BJ97" s="24"/>
      <c r="BK97" s="24"/>
      <c r="BL97" s="24"/>
      <c r="BM97" s="24"/>
      <c r="BN97" s="24"/>
      <c r="BO97" s="24"/>
      <c r="BP97" s="24"/>
      <c r="BQ97" s="24"/>
      <c r="BR97" s="24"/>
      <c r="BS97" s="24"/>
      <c r="BT97" s="24"/>
      <c r="BU97" s="24"/>
      <c r="BV97" s="24"/>
      <c r="BW97" s="24"/>
      <c r="BX97" s="24"/>
      <c r="BY97" s="24"/>
      <c r="BZ97" s="24"/>
      <c r="CA97" s="24"/>
      <c r="CB97" s="24"/>
      <c r="CC97" s="24"/>
      <c r="CD97" s="24"/>
      <c r="CE97" s="24"/>
      <c r="CF97" s="24"/>
      <c r="CG97" s="24"/>
      <c r="CH97" s="24"/>
      <c r="CI97" s="24"/>
      <c r="CJ97" s="24"/>
    </row>
    <row r="98" spans="2:88" ht="14.25">
      <c r="B98" s="24"/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24"/>
      <c r="AE98" s="24"/>
      <c r="AF98" s="24"/>
      <c r="AG98" s="24"/>
      <c r="AH98" s="24"/>
      <c r="AI98" s="24"/>
      <c r="AJ98" s="24"/>
      <c r="AK98" s="24"/>
      <c r="AL98" s="24"/>
      <c r="AM98" s="24"/>
      <c r="AN98" s="24"/>
      <c r="AO98" s="24"/>
      <c r="AP98" s="24"/>
      <c r="AQ98" s="24"/>
      <c r="AR98" s="24"/>
      <c r="AS98" s="24"/>
      <c r="AT98" s="24"/>
      <c r="AU98" s="24"/>
      <c r="AV98" s="24"/>
      <c r="AW98" s="24"/>
      <c r="AX98" s="24"/>
      <c r="AY98" s="24"/>
      <c r="AZ98" s="24"/>
      <c r="BA98" s="24"/>
      <c r="BB98" s="24"/>
      <c r="BC98" s="24"/>
      <c r="BD98" s="24"/>
      <c r="BE98" s="24"/>
      <c r="BF98" s="24"/>
      <c r="BG98" s="24"/>
      <c r="BH98" s="24"/>
      <c r="BI98" s="24"/>
      <c r="BJ98" s="24"/>
      <c r="BK98" s="24"/>
      <c r="BL98" s="24"/>
      <c r="BM98" s="24"/>
      <c r="BN98" s="24"/>
      <c r="BO98" s="24"/>
      <c r="BP98" s="24"/>
      <c r="BQ98" s="24"/>
      <c r="BR98" s="24"/>
      <c r="BS98" s="24"/>
      <c r="BT98" s="24"/>
      <c r="BU98" s="24"/>
      <c r="BV98" s="24"/>
      <c r="BW98" s="24"/>
      <c r="BX98" s="24"/>
      <c r="BY98" s="24"/>
      <c r="BZ98" s="24"/>
      <c r="CA98" s="24"/>
      <c r="CB98" s="24"/>
      <c r="CC98" s="24"/>
      <c r="CD98" s="24"/>
      <c r="CE98" s="24"/>
      <c r="CF98" s="24"/>
      <c r="CG98" s="24"/>
      <c r="CH98" s="24"/>
      <c r="CI98" s="24"/>
      <c r="CJ98" s="24"/>
    </row>
    <row r="99" spans="2:88" ht="14.25"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  <c r="AA99" s="24"/>
      <c r="AB99" s="24"/>
      <c r="AC99" s="24"/>
      <c r="AD99" s="24"/>
      <c r="AE99" s="24"/>
      <c r="AF99" s="24"/>
      <c r="AG99" s="24"/>
      <c r="AH99" s="24"/>
      <c r="AI99" s="24"/>
      <c r="AJ99" s="24"/>
      <c r="AK99" s="24"/>
      <c r="AL99" s="24"/>
      <c r="AM99" s="24"/>
      <c r="AN99" s="24"/>
      <c r="AO99" s="24"/>
      <c r="AP99" s="24"/>
      <c r="AQ99" s="24"/>
      <c r="AR99" s="24"/>
      <c r="AS99" s="24"/>
      <c r="AT99" s="24"/>
      <c r="AU99" s="24"/>
      <c r="AV99" s="24"/>
      <c r="AW99" s="24"/>
      <c r="AX99" s="24"/>
      <c r="AY99" s="24"/>
      <c r="AZ99" s="24"/>
      <c r="BA99" s="24"/>
      <c r="BB99" s="24"/>
      <c r="BC99" s="24"/>
      <c r="BD99" s="24"/>
      <c r="BE99" s="24"/>
      <c r="BF99" s="24"/>
      <c r="BG99" s="24"/>
      <c r="BH99" s="24"/>
      <c r="BI99" s="24"/>
      <c r="BJ99" s="24"/>
      <c r="BK99" s="24"/>
      <c r="BL99" s="24"/>
      <c r="BM99" s="24"/>
      <c r="BN99" s="24"/>
      <c r="BO99" s="24"/>
      <c r="BP99" s="24"/>
      <c r="BQ99" s="24"/>
      <c r="BR99" s="24"/>
      <c r="BS99" s="24"/>
      <c r="BT99" s="24"/>
      <c r="BU99" s="24"/>
      <c r="BV99" s="24"/>
      <c r="BW99" s="24"/>
      <c r="BX99" s="24"/>
      <c r="BY99" s="24"/>
      <c r="BZ99" s="24"/>
      <c r="CA99" s="24"/>
      <c r="CB99" s="24"/>
      <c r="CC99" s="24"/>
      <c r="CD99" s="24"/>
      <c r="CE99" s="24"/>
      <c r="CF99" s="24"/>
      <c r="CG99" s="24"/>
      <c r="CH99" s="24"/>
      <c r="CI99" s="24"/>
      <c r="CJ99" s="24"/>
    </row>
    <row r="100" spans="2:88" ht="14.25">
      <c r="B100" s="24"/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  <c r="AE100" s="24"/>
      <c r="AF100" s="24"/>
      <c r="AG100" s="24"/>
      <c r="AH100" s="24"/>
      <c r="AI100" s="24"/>
      <c r="AJ100" s="24"/>
      <c r="AK100" s="24"/>
      <c r="AL100" s="24"/>
      <c r="AM100" s="24"/>
      <c r="AN100" s="24"/>
      <c r="AO100" s="24"/>
      <c r="AP100" s="24"/>
      <c r="AQ100" s="24"/>
      <c r="AR100" s="24"/>
      <c r="AS100" s="24"/>
      <c r="AT100" s="24"/>
      <c r="AU100" s="24"/>
      <c r="AV100" s="24"/>
      <c r="AW100" s="24"/>
      <c r="AX100" s="24"/>
      <c r="AY100" s="24"/>
      <c r="AZ100" s="24"/>
      <c r="BA100" s="24"/>
      <c r="BB100" s="24"/>
      <c r="BC100" s="24"/>
      <c r="BD100" s="24"/>
      <c r="BE100" s="24"/>
      <c r="BF100" s="24"/>
      <c r="BG100" s="24"/>
      <c r="BH100" s="24"/>
      <c r="BI100" s="24"/>
      <c r="BJ100" s="24"/>
      <c r="BK100" s="24"/>
      <c r="BL100" s="24"/>
      <c r="BM100" s="24"/>
      <c r="BN100" s="24"/>
      <c r="BO100" s="24"/>
      <c r="BP100" s="24"/>
      <c r="BQ100" s="24"/>
      <c r="BR100" s="24"/>
      <c r="BS100" s="24"/>
      <c r="BT100" s="24"/>
      <c r="BU100" s="24"/>
      <c r="BV100" s="24"/>
      <c r="BW100" s="24"/>
      <c r="BX100" s="24"/>
      <c r="BY100" s="24"/>
      <c r="BZ100" s="24"/>
      <c r="CA100" s="24"/>
      <c r="CB100" s="24"/>
      <c r="CC100" s="24"/>
      <c r="CD100" s="24"/>
      <c r="CE100" s="24"/>
      <c r="CF100" s="24"/>
      <c r="CG100" s="24"/>
      <c r="CH100" s="24"/>
      <c r="CI100" s="24"/>
      <c r="CJ100" s="24"/>
    </row>
    <row r="101" spans="2:88" ht="14.25">
      <c r="B101" s="24"/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  <c r="AD101" s="24"/>
      <c r="AE101" s="24"/>
      <c r="AF101" s="24"/>
      <c r="AG101" s="24"/>
      <c r="AH101" s="24"/>
      <c r="AI101" s="24"/>
      <c r="AJ101" s="24"/>
      <c r="AK101" s="24"/>
      <c r="AL101" s="24"/>
      <c r="AM101" s="24"/>
      <c r="AN101" s="24"/>
      <c r="AO101" s="24"/>
      <c r="AP101" s="24"/>
      <c r="AQ101" s="24"/>
      <c r="AR101" s="24"/>
      <c r="AS101" s="24"/>
      <c r="AT101" s="24"/>
      <c r="AU101" s="24"/>
      <c r="AV101" s="24"/>
      <c r="AW101" s="24"/>
      <c r="AX101" s="24"/>
      <c r="AY101" s="24"/>
      <c r="AZ101" s="24"/>
      <c r="BA101" s="24"/>
      <c r="BB101" s="24"/>
      <c r="BC101" s="24"/>
      <c r="BD101" s="24"/>
      <c r="BE101" s="24"/>
      <c r="BF101" s="24"/>
      <c r="BG101" s="24"/>
      <c r="BH101" s="24"/>
      <c r="BI101" s="24"/>
      <c r="BJ101" s="24"/>
      <c r="BK101" s="24"/>
      <c r="BL101" s="24"/>
      <c r="BM101" s="24"/>
      <c r="BN101" s="24"/>
      <c r="BO101" s="24"/>
      <c r="BP101" s="24"/>
      <c r="BQ101" s="24"/>
      <c r="BR101" s="24"/>
      <c r="BS101" s="24"/>
      <c r="BT101" s="24"/>
      <c r="BU101" s="24"/>
      <c r="BV101" s="24"/>
      <c r="BW101" s="24"/>
      <c r="BX101" s="24"/>
      <c r="BY101" s="24"/>
      <c r="BZ101" s="24"/>
      <c r="CA101" s="24"/>
      <c r="CB101" s="24"/>
      <c r="CC101" s="24"/>
      <c r="CD101" s="24"/>
      <c r="CE101" s="24"/>
      <c r="CF101" s="24"/>
      <c r="CG101" s="24"/>
      <c r="CH101" s="24"/>
      <c r="CI101" s="24"/>
      <c r="CJ101" s="24"/>
    </row>
    <row r="102" spans="2:88" ht="14.25">
      <c r="B102" s="24"/>
      <c r="C102" s="24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  <c r="AE102" s="24"/>
      <c r="AF102" s="24"/>
      <c r="AG102" s="24"/>
      <c r="AH102" s="24"/>
      <c r="AI102" s="24"/>
      <c r="AJ102" s="24"/>
      <c r="AK102" s="24"/>
      <c r="AL102" s="24"/>
      <c r="AM102" s="24"/>
      <c r="AN102" s="24"/>
      <c r="AO102" s="24"/>
      <c r="AP102" s="24"/>
      <c r="AQ102" s="24"/>
      <c r="AR102" s="24"/>
      <c r="AS102" s="24"/>
      <c r="AT102" s="24"/>
      <c r="AU102" s="24"/>
      <c r="AV102" s="24"/>
      <c r="AW102" s="24"/>
      <c r="AX102" s="24"/>
      <c r="AY102" s="24"/>
      <c r="AZ102" s="24"/>
      <c r="BA102" s="24"/>
      <c r="BB102" s="24"/>
      <c r="BC102" s="24"/>
      <c r="BD102" s="24"/>
      <c r="BE102" s="24"/>
      <c r="BF102" s="24"/>
      <c r="BG102" s="24"/>
      <c r="BH102" s="24"/>
      <c r="BI102" s="24"/>
      <c r="BJ102" s="24"/>
      <c r="BK102" s="24"/>
      <c r="BL102" s="24"/>
      <c r="BM102" s="24"/>
      <c r="BN102" s="24"/>
      <c r="BO102" s="24"/>
      <c r="BP102" s="24"/>
      <c r="BQ102" s="24"/>
      <c r="BR102" s="24"/>
      <c r="BS102" s="24"/>
      <c r="BT102" s="24"/>
      <c r="BU102" s="24"/>
      <c r="BV102" s="24"/>
      <c r="BW102" s="24"/>
      <c r="BX102" s="24"/>
      <c r="BY102" s="24"/>
      <c r="BZ102" s="24"/>
      <c r="CA102" s="24"/>
      <c r="CB102" s="24"/>
      <c r="CC102" s="24"/>
      <c r="CD102" s="24"/>
      <c r="CE102" s="24"/>
      <c r="CF102" s="24"/>
      <c r="CG102" s="24"/>
      <c r="CH102" s="24"/>
      <c r="CI102" s="24"/>
      <c r="CJ102" s="24"/>
    </row>
    <row r="103" spans="2:88" ht="14.25">
      <c r="B103" s="24"/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  <c r="AA103" s="24"/>
      <c r="AB103" s="24"/>
      <c r="AC103" s="24"/>
      <c r="AD103" s="24"/>
      <c r="AE103" s="24"/>
      <c r="AF103" s="24"/>
      <c r="AG103" s="24"/>
      <c r="AH103" s="24"/>
      <c r="AI103" s="24"/>
      <c r="AJ103" s="24"/>
      <c r="AK103" s="24"/>
      <c r="AL103" s="24"/>
      <c r="AM103" s="24"/>
      <c r="AN103" s="24"/>
      <c r="AO103" s="24"/>
      <c r="AP103" s="24"/>
      <c r="AQ103" s="24"/>
      <c r="AR103" s="24"/>
      <c r="AS103" s="24"/>
      <c r="AT103" s="24"/>
      <c r="AU103" s="24"/>
      <c r="AV103" s="24"/>
      <c r="AW103" s="24"/>
      <c r="AX103" s="24"/>
      <c r="AY103" s="24"/>
      <c r="AZ103" s="24"/>
      <c r="BA103" s="24"/>
      <c r="BB103" s="24"/>
      <c r="BC103" s="24"/>
      <c r="BD103" s="24"/>
      <c r="BE103" s="24"/>
      <c r="BF103" s="24"/>
      <c r="BG103" s="24"/>
      <c r="BH103" s="24"/>
      <c r="BI103" s="24"/>
      <c r="BJ103" s="24"/>
      <c r="BK103" s="24"/>
      <c r="BL103" s="24"/>
      <c r="BM103" s="24"/>
      <c r="BN103" s="24"/>
      <c r="BO103" s="24"/>
      <c r="BP103" s="24"/>
      <c r="BQ103" s="24"/>
      <c r="BR103" s="24"/>
      <c r="BS103" s="24"/>
      <c r="BT103" s="24"/>
      <c r="BU103" s="24"/>
      <c r="BV103" s="24"/>
      <c r="BW103" s="24"/>
      <c r="BX103" s="24"/>
      <c r="BY103" s="24"/>
      <c r="BZ103" s="24"/>
      <c r="CA103" s="24"/>
      <c r="CB103" s="24"/>
      <c r="CC103" s="24"/>
      <c r="CD103" s="24"/>
      <c r="CE103" s="24"/>
      <c r="CF103" s="24"/>
      <c r="CG103" s="24"/>
      <c r="CH103" s="24"/>
      <c r="CI103" s="24"/>
      <c r="CJ103" s="24"/>
    </row>
    <row r="104" spans="2:88" ht="14.25">
      <c r="B104" s="24"/>
      <c r="C104" s="24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  <c r="AA104" s="24"/>
      <c r="AB104" s="24"/>
      <c r="AC104" s="24"/>
      <c r="AD104" s="24"/>
      <c r="AE104" s="24"/>
      <c r="AF104" s="24"/>
      <c r="AG104" s="24"/>
      <c r="AH104" s="24"/>
      <c r="AI104" s="24"/>
      <c r="AJ104" s="24"/>
      <c r="AK104" s="24"/>
      <c r="AL104" s="24"/>
      <c r="AM104" s="24"/>
      <c r="AN104" s="24"/>
      <c r="AO104" s="24"/>
      <c r="AP104" s="24"/>
      <c r="AQ104" s="24"/>
      <c r="AR104" s="24"/>
      <c r="AS104" s="24"/>
      <c r="AT104" s="24"/>
      <c r="AU104" s="24"/>
      <c r="AV104" s="24"/>
      <c r="AW104" s="24"/>
      <c r="AX104" s="24"/>
      <c r="AY104" s="24"/>
      <c r="AZ104" s="24"/>
      <c r="BA104" s="24"/>
      <c r="BB104" s="24"/>
      <c r="BC104" s="24"/>
      <c r="BD104" s="24"/>
      <c r="BE104" s="24"/>
      <c r="BF104" s="24"/>
      <c r="BG104" s="24"/>
      <c r="BH104" s="24"/>
      <c r="BI104" s="24"/>
      <c r="BJ104" s="24"/>
      <c r="BK104" s="24"/>
      <c r="BL104" s="24"/>
      <c r="BM104" s="24"/>
      <c r="BN104" s="24"/>
      <c r="BO104" s="24"/>
      <c r="BP104" s="24"/>
      <c r="BQ104" s="24"/>
      <c r="BR104" s="24"/>
      <c r="BS104" s="24"/>
      <c r="BT104" s="24"/>
      <c r="BU104" s="24"/>
      <c r="BV104" s="24"/>
      <c r="BW104" s="24"/>
      <c r="BX104" s="24"/>
      <c r="BY104" s="24"/>
      <c r="BZ104" s="24"/>
      <c r="CA104" s="24"/>
      <c r="CB104" s="24"/>
      <c r="CC104" s="24"/>
      <c r="CD104" s="24"/>
      <c r="CE104" s="24"/>
      <c r="CF104" s="24"/>
      <c r="CG104" s="24"/>
      <c r="CH104" s="24"/>
      <c r="CI104" s="24"/>
      <c r="CJ104" s="24"/>
    </row>
    <row r="105" spans="2:88" ht="14.25">
      <c r="B105" s="24"/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24"/>
      <c r="AA105" s="24"/>
      <c r="AB105" s="24"/>
      <c r="AC105" s="24"/>
      <c r="AD105" s="24"/>
      <c r="AE105" s="24"/>
      <c r="AF105" s="24"/>
      <c r="AG105" s="24"/>
      <c r="AH105" s="24"/>
      <c r="AI105" s="24"/>
      <c r="AJ105" s="24"/>
      <c r="AK105" s="24"/>
      <c r="AL105" s="24"/>
      <c r="AM105" s="24"/>
      <c r="AN105" s="24"/>
      <c r="AO105" s="24"/>
      <c r="AP105" s="24"/>
      <c r="AQ105" s="24"/>
      <c r="AR105" s="24"/>
      <c r="AS105" s="24"/>
      <c r="AT105" s="24"/>
      <c r="AU105" s="24"/>
      <c r="AV105" s="24"/>
      <c r="AW105" s="24"/>
      <c r="AX105" s="24"/>
      <c r="AY105" s="24"/>
      <c r="AZ105" s="24"/>
      <c r="BA105" s="24"/>
      <c r="BB105" s="24"/>
      <c r="BC105" s="24"/>
      <c r="BD105" s="24"/>
      <c r="BE105" s="24"/>
      <c r="BF105" s="24"/>
      <c r="BG105" s="24"/>
      <c r="BH105" s="24"/>
      <c r="BI105" s="24"/>
      <c r="BJ105" s="24"/>
      <c r="BK105" s="24"/>
      <c r="BL105" s="24"/>
      <c r="BM105" s="24"/>
      <c r="BN105" s="24"/>
      <c r="BO105" s="24"/>
      <c r="BP105" s="24"/>
      <c r="BQ105" s="24"/>
      <c r="BR105" s="24"/>
      <c r="BS105" s="24"/>
      <c r="BT105" s="24"/>
      <c r="BU105" s="24"/>
      <c r="BV105" s="24"/>
      <c r="BW105" s="24"/>
      <c r="BX105" s="24"/>
      <c r="BY105" s="24"/>
      <c r="BZ105" s="24"/>
      <c r="CA105" s="24"/>
      <c r="CB105" s="24"/>
      <c r="CC105" s="24"/>
      <c r="CD105" s="24"/>
      <c r="CE105" s="24"/>
      <c r="CF105" s="24"/>
      <c r="CG105" s="24"/>
      <c r="CH105" s="24"/>
      <c r="CI105" s="24"/>
      <c r="CJ105" s="24"/>
    </row>
    <row r="106" spans="2:88" ht="14.25">
      <c r="B106" s="24"/>
      <c r="C106" s="24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  <c r="AA106" s="24"/>
      <c r="AB106" s="24"/>
      <c r="AC106" s="24"/>
      <c r="AD106" s="24"/>
      <c r="AE106" s="24"/>
      <c r="AF106" s="24"/>
      <c r="AG106" s="24"/>
      <c r="AH106" s="24"/>
      <c r="AI106" s="24"/>
      <c r="AJ106" s="24"/>
      <c r="AK106" s="24"/>
      <c r="AL106" s="24"/>
      <c r="AM106" s="24"/>
      <c r="AN106" s="24"/>
      <c r="AO106" s="24"/>
      <c r="AP106" s="24"/>
      <c r="AQ106" s="24"/>
      <c r="AR106" s="24"/>
      <c r="AS106" s="24"/>
      <c r="AT106" s="24"/>
      <c r="AU106" s="24"/>
      <c r="AV106" s="24"/>
      <c r="AW106" s="24"/>
      <c r="AX106" s="24"/>
      <c r="AY106" s="24"/>
      <c r="AZ106" s="24"/>
      <c r="BA106" s="24"/>
      <c r="BB106" s="24"/>
      <c r="BC106" s="24"/>
      <c r="BD106" s="24"/>
      <c r="BE106" s="24"/>
      <c r="BF106" s="24"/>
      <c r="BG106" s="24"/>
      <c r="BH106" s="24"/>
      <c r="BI106" s="24"/>
      <c r="BJ106" s="24"/>
      <c r="BK106" s="24"/>
      <c r="BL106" s="24"/>
      <c r="BM106" s="24"/>
      <c r="BN106" s="24"/>
      <c r="BO106" s="24"/>
      <c r="BP106" s="24"/>
      <c r="BQ106" s="24"/>
      <c r="BR106" s="24"/>
      <c r="BS106" s="24"/>
      <c r="BT106" s="24"/>
      <c r="BU106" s="24"/>
      <c r="BV106" s="24"/>
      <c r="BW106" s="24"/>
      <c r="BX106" s="24"/>
      <c r="BY106" s="24"/>
      <c r="BZ106" s="24"/>
      <c r="CA106" s="24"/>
      <c r="CB106" s="24"/>
      <c r="CC106" s="24"/>
      <c r="CD106" s="24"/>
      <c r="CE106" s="24"/>
      <c r="CF106" s="24"/>
      <c r="CG106" s="24"/>
      <c r="CH106" s="24"/>
      <c r="CI106" s="24"/>
      <c r="CJ106" s="24"/>
    </row>
  </sheetData>
  <sheetProtection/>
  <printOptions/>
  <pageMargins left="0.3937007874015748" right="0.3937007874015748" top="0.7874015748031497" bottom="0.7874015748031497" header="0.5118110236220472" footer="0.5118110236220472"/>
  <pageSetup fitToHeight="1" fitToWidth="1" horizontalDpi="600" verticalDpi="600" orientation="landscape" paperSize="8" scale="54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N106"/>
  <sheetViews>
    <sheetView view="pageBreakPreview" zoomScale="60" zoomScaleNormal="75" zoomScalePageLayoutView="0" workbookViewId="0" topLeftCell="A1">
      <pane xSplit="2" ySplit="8" topLeftCell="AG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8.7109375" defaultRowHeight="12"/>
  <cols>
    <col min="1" max="1" width="14.8515625" style="15" customWidth="1"/>
    <col min="2" max="2" width="11.421875" style="49" customWidth="1"/>
    <col min="3" max="12" width="5.28125" style="0" customWidth="1"/>
    <col min="13" max="13" width="8.8515625" style="0" customWidth="1"/>
    <col min="14" max="18" width="5.28125" style="0" customWidth="1"/>
    <col min="19" max="19" width="8.8515625" style="0" customWidth="1"/>
    <col min="20" max="20" width="6.8515625" style="0" customWidth="1"/>
    <col min="21" max="24" width="5.28125" style="0" customWidth="1"/>
    <col min="25" max="25" width="5.28125" style="0" hidden="1" customWidth="1"/>
    <col min="26" max="33" width="5.28125" style="0" customWidth="1"/>
    <col min="34" max="35" width="6.8515625" style="0" customWidth="1"/>
    <col min="36" max="42" width="5.28125" style="0" customWidth="1"/>
    <col min="43" max="43" width="8.8515625" style="0" customWidth="1"/>
    <col min="44" max="44" width="5.28125" style="0" hidden="1" customWidth="1"/>
    <col min="45" max="59" width="5.28125" style="0" customWidth="1"/>
    <col min="60" max="60" width="6.8515625" style="0" customWidth="1"/>
    <col min="61" max="63" width="5.28125" style="0" customWidth="1"/>
    <col min="64" max="64" width="8.8515625" style="0" customWidth="1"/>
    <col min="65" max="67" width="5.28125" style="0" customWidth="1"/>
    <col min="68" max="68" width="6.8515625" style="0" customWidth="1"/>
    <col min="69" max="80" width="5.28125" style="0" customWidth="1"/>
    <col min="81" max="81" width="6.8515625" style="0" customWidth="1"/>
    <col min="82" max="83" width="5.28125" style="0" customWidth="1"/>
    <col min="84" max="84" width="5.28125" style="0" hidden="1" customWidth="1"/>
    <col min="85" max="86" width="5.28125" style="0" customWidth="1"/>
    <col min="87" max="87" width="6.8515625" style="0" customWidth="1"/>
    <col min="88" max="88" width="5.28125" style="0" customWidth="1"/>
    <col min="89" max="89" width="6.8515625" style="0" customWidth="1"/>
    <col min="90" max="91" width="5.28125" style="0" customWidth="1"/>
    <col min="92" max="92" width="12.28125" style="0" bestFit="1" customWidth="1"/>
  </cols>
  <sheetData>
    <row r="1" ht="24" customHeight="1"/>
    <row r="2" spans="3:90" ht="39" customHeight="1"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1" t="s">
        <v>80</v>
      </c>
      <c r="AE2" s="51"/>
      <c r="AF2" s="51"/>
      <c r="AG2" s="51"/>
      <c r="AH2" s="50"/>
      <c r="AI2" s="50"/>
      <c r="AJ2" s="50"/>
      <c r="AK2" s="50"/>
      <c r="AL2" s="50"/>
      <c r="AM2" s="50"/>
      <c r="AN2" s="50"/>
      <c r="AO2" s="50"/>
      <c r="AP2" s="50"/>
      <c r="AQ2" s="50"/>
      <c r="AR2" s="50"/>
      <c r="AS2" s="50"/>
      <c r="AT2" s="50"/>
      <c r="AU2" s="50"/>
      <c r="AV2" s="50"/>
      <c r="AW2" s="50"/>
      <c r="AX2" s="50"/>
      <c r="AY2" s="50"/>
      <c r="AZ2" s="50"/>
      <c r="BA2" s="50"/>
      <c r="BB2" s="50"/>
      <c r="BC2" s="50"/>
      <c r="BD2" s="50"/>
      <c r="BE2" s="50"/>
      <c r="BF2" s="50"/>
      <c r="BG2" s="50"/>
      <c r="BH2" s="50"/>
      <c r="BI2" s="50"/>
      <c r="BJ2" s="50"/>
      <c r="BK2" s="50"/>
      <c r="BL2" s="50"/>
      <c r="BM2" s="50"/>
      <c r="BN2" s="50"/>
      <c r="BO2" s="50"/>
      <c r="BP2" s="50"/>
      <c r="BQ2" s="50"/>
      <c r="BR2" s="50"/>
      <c r="BS2" s="50"/>
      <c r="BT2" s="50"/>
      <c r="BU2" s="50"/>
      <c r="BV2" s="50"/>
      <c r="BW2" s="50"/>
      <c r="BX2" s="50"/>
      <c r="BY2" s="50"/>
      <c r="BZ2" s="50"/>
      <c r="CA2" s="50"/>
      <c r="CB2" s="50"/>
      <c r="CC2" s="52"/>
      <c r="CD2" s="50"/>
      <c r="CE2" s="50"/>
      <c r="CF2" s="50"/>
      <c r="CG2" s="52" t="s">
        <v>53</v>
      </c>
      <c r="CH2" s="50"/>
      <c r="CI2" s="52"/>
      <c r="CJ2" s="53"/>
      <c r="CK2" s="53"/>
      <c r="CL2" s="53"/>
    </row>
    <row r="3" spans="1:85" ht="19.5" customHeight="1">
      <c r="A3" s="16"/>
      <c r="B3" s="2"/>
      <c r="CC3" s="3"/>
      <c r="CG3" s="132" t="s">
        <v>152</v>
      </c>
    </row>
    <row r="4" spans="1:85" ht="47.25" customHeight="1">
      <c r="A4" s="16"/>
      <c r="B4" s="2"/>
      <c r="CC4" s="3"/>
      <c r="CG4" s="3"/>
    </row>
    <row r="5" spans="1:91" ht="23.25" customHeight="1" thickBot="1">
      <c r="A5" s="16"/>
      <c r="B5" s="2"/>
      <c r="C5" s="133">
        <v>1</v>
      </c>
      <c r="D5" s="133">
        <v>2</v>
      </c>
      <c r="E5" s="133">
        <v>3</v>
      </c>
      <c r="F5" s="133">
        <v>4</v>
      </c>
      <c r="G5" s="133">
        <v>5</v>
      </c>
      <c r="H5" s="133">
        <v>6</v>
      </c>
      <c r="I5" s="133">
        <v>7</v>
      </c>
      <c r="J5" s="133">
        <v>8</v>
      </c>
      <c r="K5" s="133">
        <v>9</v>
      </c>
      <c r="L5" s="133">
        <v>10</v>
      </c>
      <c r="M5" s="133">
        <v>11</v>
      </c>
      <c r="N5" s="133">
        <v>12</v>
      </c>
      <c r="O5" s="133">
        <v>13</v>
      </c>
      <c r="P5" s="133">
        <v>14</v>
      </c>
      <c r="Q5" s="133">
        <v>15</v>
      </c>
      <c r="R5" s="133">
        <v>16</v>
      </c>
      <c r="S5" s="133">
        <v>17</v>
      </c>
      <c r="T5" s="133">
        <v>18</v>
      </c>
      <c r="U5" s="133">
        <v>19</v>
      </c>
      <c r="V5" s="133">
        <v>20</v>
      </c>
      <c r="W5" s="133">
        <v>21</v>
      </c>
      <c r="X5" s="133">
        <v>22</v>
      </c>
      <c r="Y5" s="133"/>
      <c r="Z5" s="133">
        <v>23</v>
      </c>
      <c r="AA5" s="133">
        <v>24</v>
      </c>
      <c r="AB5" s="133">
        <v>25</v>
      </c>
      <c r="AC5" s="133">
        <v>26</v>
      </c>
      <c r="AD5" s="133">
        <v>27</v>
      </c>
      <c r="AE5" s="133">
        <v>28</v>
      </c>
      <c r="AF5" s="133">
        <v>29</v>
      </c>
      <c r="AG5" s="133">
        <v>30</v>
      </c>
      <c r="AH5" s="133">
        <v>31</v>
      </c>
      <c r="AI5" s="133">
        <v>32</v>
      </c>
      <c r="AJ5" s="133">
        <v>33</v>
      </c>
      <c r="AK5" s="133">
        <v>34</v>
      </c>
      <c r="AL5" s="133">
        <v>35</v>
      </c>
      <c r="AM5" s="133">
        <v>36</v>
      </c>
      <c r="AN5" s="133">
        <v>37</v>
      </c>
      <c r="AO5" s="133">
        <v>38</v>
      </c>
      <c r="AP5" s="133">
        <v>39</v>
      </c>
      <c r="AQ5" s="133">
        <v>40</v>
      </c>
      <c r="AR5" s="133"/>
      <c r="AS5" s="133">
        <v>41</v>
      </c>
      <c r="AT5" s="133">
        <v>42</v>
      </c>
      <c r="AU5" s="133">
        <v>43</v>
      </c>
      <c r="AV5" s="133">
        <v>44</v>
      </c>
      <c r="AW5" s="133">
        <v>45</v>
      </c>
      <c r="AX5" s="133">
        <v>46</v>
      </c>
      <c r="AY5" s="133">
        <v>47</v>
      </c>
      <c r="AZ5" s="133">
        <v>48</v>
      </c>
      <c r="BA5" s="133">
        <v>49</v>
      </c>
      <c r="BB5" s="133">
        <v>50</v>
      </c>
      <c r="BC5" s="133">
        <v>51</v>
      </c>
      <c r="BD5" s="133">
        <v>52</v>
      </c>
      <c r="BE5" s="133">
        <v>53</v>
      </c>
      <c r="BF5" s="133">
        <v>54</v>
      </c>
      <c r="BG5" s="133">
        <v>55</v>
      </c>
      <c r="BH5" s="133">
        <v>56</v>
      </c>
      <c r="BI5" s="133">
        <v>57</v>
      </c>
      <c r="BJ5" s="133">
        <v>58</v>
      </c>
      <c r="BK5" s="133">
        <v>59</v>
      </c>
      <c r="BL5" s="133">
        <v>60</v>
      </c>
      <c r="BM5" s="133">
        <v>61</v>
      </c>
      <c r="BN5" s="133">
        <v>62</v>
      </c>
      <c r="BO5" s="133">
        <v>63</v>
      </c>
      <c r="BP5" s="133">
        <v>64</v>
      </c>
      <c r="BQ5" s="133">
        <v>65</v>
      </c>
      <c r="BR5" s="133">
        <v>66</v>
      </c>
      <c r="BS5" s="133">
        <v>67</v>
      </c>
      <c r="BT5" s="133">
        <v>68</v>
      </c>
      <c r="BU5" s="133">
        <v>69</v>
      </c>
      <c r="BV5" s="133">
        <v>70</v>
      </c>
      <c r="BW5" s="133">
        <v>71</v>
      </c>
      <c r="BX5" s="133">
        <v>72</v>
      </c>
      <c r="BY5" s="133">
        <v>73</v>
      </c>
      <c r="BZ5" s="133">
        <v>74</v>
      </c>
      <c r="CA5" s="133">
        <v>75</v>
      </c>
      <c r="CB5" s="133">
        <v>76</v>
      </c>
      <c r="CC5" s="133">
        <v>77</v>
      </c>
      <c r="CD5" s="133">
        <v>78</v>
      </c>
      <c r="CE5" s="133">
        <v>79</v>
      </c>
      <c r="CF5" s="133"/>
      <c r="CG5" s="133">
        <v>80</v>
      </c>
      <c r="CH5" s="133">
        <v>81</v>
      </c>
      <c r="CI5" s="133">
        <v>82</v>
      </c>
      <c r="CJ5" s="133">
        <v>83</v>
      </c>
      <c r="CK5" s="133">
        <v>84</v>
      </c>
      <c r="CL5" s="133">
        <v>85</v>
      </c>
      <c r="CM5" s="134">
        <v>86</v>
      </c>
    </row>
    <row r="6" spans="1:91" s="9" customFormat="1" ht="6" customHeight="1">
      <c r="A6" s="4"/>
      <c r="B6" s="5"/>
      <c r="C6" s="6"/>
      <c r="D6" s="7"/>
      <c r="E6" s="7"/>
      <c r="F6" s="7"/>
      <c r="G6" s="7"/>
      <c r="H6" s="7"/>
      <c r="I6" s="7"/>
      <c r="J6" s="7"/>
      <c r="K6" s="7"/>
      <c r="L6" s="19"/>
      <c r="M6" s="6"/>
      <c r="N6" s="7"/>
      <c r="O6" s="7"/>
      <c r="P6" s="7"/>
      <c r="Q6" s="7"/>
      <c r="R6" s="7"/>
      <c r="S6" s="7"/>
      <c r="T6" s="7"/>
      <c r="U6" s="7"/>
      <c r="V6" s="26"/>
      <c r="W6" s="31"/>
      <c r="X6" s="7"/>
      <c r="Y6" s="7"/>
      <c r="Z6" s="7"/>
      <c r="AA6" s="7"/>
      <c r="AB6" s="7"/>
      <c r="AC6" s="7"/>
      <c r="AD6" s="7"/>
      <c r="AE6" s="7"/>
      <c r="AF6" s="7"/>
      <c r="AG6" s="19"/>
      <c r="AH6" s="6"/>
      <c r="AI6" s="7"/>
      <c r="AJ6" s="7"/>
      <c r="AK6" s="7"/>
      <c r="AL6" s="7"/>
      <c r="AM6" s="7"/>
      <c r="AN6" s="7"/>
      <c r="AO6" s="7"/>
      <c r="AP6" s="7"/>
      <c r="AQ6" s="26"/>
      <c r="AR6" s="31"/>
      <c r="AS6" s="7"/>
      <c r="AT6" s="7"/>
      <c r="AU6" s="7"/>
      <c r="AV6" s="7"/>
      <c r="AW6" s="7"/>
      <c r="AX6" s="7"/>
      <c r="AY6" s="7"/>
      <c r="AZ6" s="7"/>
      <c r="BA6" s="7"/>
      <c r="BB6" s="19"/>
      <c r="BC6" s="6"/>
      <c r="BD6" s="7"/>
      <c r="BE6" s="7"/>
      <c r="BF6" s="7"/>
      <c r="BG6" s="7"/>
      <c r="BH6" s="7"/>
      <c r="BI6" s="7"/>
      <c r="BJ6" s="7"/>
      <c r="BK6" s="7"/>
      <c r="BL6" s="26"/>
      <c r="BM6" s="31"/>
      <c r="BN6" s="7"/>
      <c r="BO6" s="7"/>
      <c r="BP6" s="7"/>
      <c r="BQ6" s="7"/>
      <c r="BR6" s="7"/>
      <c r="BS6" s="7"/>
      <c r="BT6" s="7"/>
      <c r="BU6" s="7"/>
      <c r="BV6" s="19"/>
      <c r="BW6" s="6"/>
      <c r="BX6" s="7"/>
      <c r="BY6" s="7"/>
      <c r="BZ6" s="7"/>
      <c r="CA6" s="7"/>
      <c r="CB6" s="7"/>
      <c r="CC6" s="8"/>
      <c r="CD6" s="7"/>
      <c r="CE6" s="7"/>
      <c r="CF6" s="7"/>
      <c r="CG6" s="26"/>
      <c r="CH6" s="31"/>
      <c r="CI6" s="7"/>
      <c r="CJ6" s="7"/>
      <c r="CK6" s="7"/>
      <c r="CL6" s="19"/>
      <c r="CM6" s="65"/>
    </row>
    <row r="7" spans="1:91" s="15" customFormat="1" ht="148.5" customHeight="1" thickBot="1">
      <c r="A7" s="10"/>
      <c r="B7" s="135" t="s">
        <v>0</v>
      </c>
      <c r="C7" s="92" t="s">
        <v>153</v>
      </c>
      <c r="D7" s="93" t="s">
        <v>154</v>
      </c>
      <c r="E7" s="93" t="s">
        <v>155</v>
      </c>
      <c r="F7" s="93" t="s">
        <v>1</v>
      </c>
      <c r="G7" s="93" t="s">
        <v>51</v>
      </c>
      <c r="H7" s="93" t="s">
        <v>2</v>
      </c>
      <c r="I7" s="93" t="s">
        <v>156</v>
      </c>
      <c r="J7" s="93" t="s">
        <v>157</v>
      </c>
      <c r="K7" s="93" t="s">
        <v>3</v>
      </c>
      <c r="L7" s="94" t="s">
        <v>158</v>
      </c>
      <c r="M7" s="92" t="s">
        <v>4</v>
      </c>
      <c r="N7" s="93" t="s">
        <v>5</v>
      </c>
      <c r="O7" s="93" t="s">
        <v>159</v>
      </c>
      <c r="P7" s="93" t="s">
        <v>160</v>
      </c>
      <c r="Q7" s="93" t="s">
        <v>6</v>
      </c>
      <c r="R7" s="93" t="s">
        <v>161</v>
      </c>
      <c r="S7" s="93" t="s">
        <v>7</v>
      </c>
      <c r="T7" s="93" t="s">
        <v>82</v>
      </c>
      <c r="U7" s="93" t="s">
        <v>8</v>
      </c>
      <c r="V7" s="95" t="s">
        <v>162</v>
      </c>
      <c r="W7" s="96" t="s">
        <v>163</v>
      </c>
      <c r="X7" s="93" t="s">
        <v>76</v>
      </c>
      <c r="Y7" s="93" t="s">
        <v>164</v>
      </c>
      <c r="Z7" s="93" t="s">
        <v>9</v>
      </c>
      <c r="AA7" s="93" t="s">
        <v>165</v>
      </c>
      <c r="AB7" s="93" t="s">
        <v>10</v>
      </c>
      <c r="AC7" s="93" t="s">
        <v>11</v>
      </c>
      <c r="AD7" s="93" t="s">
        <v>12</v>
      </c>
      <c r="AE7" s="93" t="s">
        <v>166</v>
      </c>
      <c r="AF7" s="93" t="s">
        <v>167</v>
      </c>
      <c r="AG7" s="94" t="s">
        <v>168</v>
      </c>
      <c r="AH7" s="92" t="s">
        <v>13</v>
      </c>
      <c r="AI7" s="93" t="s">
        <v>169</v>
      </c>
      <c r="AJ7" s="93" t="s">
        <v>14</v>
      </c>
      <c r="AK7" s="93" t="s">
        <v>15</v>
      </c>
      <c r="AL7" s="93" t="s">
        <v>16</v>
      </c>
      <c r="AM7" s="93" t="s">
        <v>17</v>
      </c>
      <c r="AN7" s="93" t="s">
        <v>170</v>
      </c>
      <c r="AO7" s="93" t="s">
        <v>171</v>
      </c>
      <c r="AP7" s="93" t="s">
        <v>172</v>
      </c>
      <c r="AQ7" s="95" t="s">
        <v>85</v>
      </c>
      <c r="AR7" s="96" t="s">
        <v>173</v>
      </c>
      <c r="AS7" s="93" t="s">
        <v>18</v>
      </c>
      <c r="AT7" s="93" t="s">
        <v>174</v>
      </c>
      <c r="AU7" s="93" t="s">
        <v>175</v>
      </c>
      <c r="AV7" s="93" t="s">
        <v>19</v>
      </c>
      <c r="AW7" s="93" t="s">
        <v>176</v>
      </c>
      <c r="AX7" s="93" t="s">
        <v>20</v>
      </c>
      <c r="AY7" s="93" t="s">
        <v>177</v>
      </c>
      <c r="AZ7" s="93" t="s">
        <v>178</v>
      </c>
      <c r="BA7" s="93" t="s">
        <v>34</v>
      </c>
      <c r="BB7" s="94" t="s">
        <v>21</v>
      </c>
      <c r="BC7" s="92" t="s">
        <v>179</v>
      </c>
      <c r="BD7" s="93" t="s">
        <v>22</v>
      </c>
      <c r="BE7" s="93" t="s">
        <v>180</v>
      </c>
      <c r="BF7" s="93" t="s">
        <v>23</v>
      </c>
      <c r="BG7" s="93" t="s">
        <v>181</v>
      </c>
      <c r="BH7" s="93" t="s">
        <v>24</v>
      </c>
      <c r="BI7" s="97" t="s">
        <v>182</v>
      </c>
      <c r="BJ7" s="93" t="s">
        <v>52</v>
      </c>
      <c r="BK7" s="93" t="s">
        <v>25</v>
      </c>
      <c r="BL7" s="95" t="s">
        <v>26</v>
      </c>
      <c r="BM7" s="96" t="s">
        <v>183</v>
      </c>
      <c r="BN7" s="93" t="s">
        <v>184</v>
      </c>
      <c r="BO7" s="93" t="s">
        <v>27</v>
      </c>
      <c r="BP7" s="93" t="s">
        <v>185</v>
      </c>
      <c r="BQ7" s="93" t="s">
        <v>28</v>
      </c>
      <c r="BR7" s="93" t="s">
        <v>186</v>
      </c>
      <c r="BS7" s="97" t="s">
        <v>187</v>
      </c>
      <c r="BT7" s="93" t="s">
        <v>29</v>
      </c>
      <c r="BU7" s="93" t="s">
        <v>188</v>
      </c>
      <c r="BV7" s="94" t="s">
        <v>30</v>
      </c>
      <c r="BW7" s="92" t="s">
        <v>189</v>
      </c>
      <c r="BX7" s="93" t="s">
        <v>31</v>
      </c>
      <c r="BY7" s="93" t="s">
        <v>190</v>
      </c>
      <c r="BZ7" s="93" t="s">
        <v>32</v>
      </c>
      <c r="CA7" s="93" t="s">
        <v>191</v>
      </c>
      <c r="CB7" s="93" t="s">
        <v>192</v>
      </c>
      <c r="CC7" s="93" t="s">
        <v>33</v>
      </c>
      <c r="CD7" s="93" t="s">
        <v>74</v>
      </c>
      <c r="CE7" s="97" t="s">
        <v>193</v>
      </c>
      <c r="CF7" s="93" t="s">
        <v>194</v>
      </c>
      <c r="CG7" s="95" t="s">
        <v>37</v>
      </c>
      <c r="CH7" s="96" t="s">
        <v>35</v>
      </c>
      <c r="CI7" s="93" t="s">
        <v>36</v>
      </c>
      <c r="CJ7" s="93" t="s">
        <v>195</v>
      </c>
      <c r="CK7" s="93" t="s">
        <v>196</v>
      </c>
      <c r="CL7" s="94" t="s">
        <v>197</v>
      </c>
      <c r="CM7" s="136" t="s">
        <v>66</v>
      </c>
    </row>
    <row r="8" spans="1:91" s="18" customFormat="1" ht="53.25" customHeight="1" thickTop="1">
      <c r="A8" s="137" t="s">
        <v>198</v>
      </c>
      <c r="B8" s="138">
        <f>SUM(C8:CM8)</f>
        <v>13078</v>
      </c>
      <c r="C8" s="139">
        <f aca="true" t="shared" si="0" ref="C8:BR8">SUM(C9:C23)</f>
        <v>2</v>
      </c>
      <c r="D8" s="140">
        <f t="shared" si="0"/>
        <v>6</v>
      </c>
      <c r="E8" s="140">
        <f t="shared" si="0"/>
        <v>3</v>
      </c>
      <c r="F8" s="140">
        <f t="shared" si="0"/>
        <v>30</v>
      </c>
      <c r="G8" s="140">
        <f t="shared" si="0"/>
        <v>2</v>
      </c>
      <c r="H8" s="140">
        <f>SUM(H9:H23)</f>
        <v>93</v>
      </c>
      <c r="I8" s="140">
        <f t="shared" si="0"/>
        <v>2</v>
      </c>
      <c r="J8" s="140">
        <f>SUM(J9:J23)</f>
        <v>1</v>
      </c>
      <c r="K8" s="140">
        <f t="shared" si="0"/>
        <v>2</v>
      </c>
      <c r="L8" s="141">
        <f t="shared" si="0"/>
        <v>18</v>
      </c>
      <c r="M8" s="139">
        <f t="shared" si="0"/>
        <v>1915</v>
      </c>
      <c r="N8" s="140">
        <f t="shared" si="0"/>
        <v>3</v>
      </c>
      <c r="O8" s="140">
        <f t="shared" si="0"/>
        <v>18</v>
      </c>
      <c r="P8" s="140">
        <f t="shared" si="0"/>
        <v>5</v>
      </c>
      <c r="Q8" s="140">
        <f t="shared" si="0"/>
        <v>21</v>
      </c>
      <c r="R8" s="140">
        <f t="shared" si="0"/>
        <v>2</v>
      </c>
      <c r="S8" s="140">
        <f t="shared" si="0"/>
        <v>5189</v>
      </c>
      <c r="T8" s="140">
        <f>SUM(T9:T23)</f>
        <v>109</v>
      </c>
      <c r="U8" s="140">
        <f t="shared" si="0"/>
        <v>2</v>
      </c>
      <c r="V8" s="142">
        <f t="shared" si="0"/>
        <v>5</v>
      </c>
      <c r="W8" s="143">
        <f>SUM(W9:W23)</f>
        <v>10</v>
      </c>
      <c r="X8" s="140">
        <f t="shared" si="0"/>
        <v>1</v>
      </c>
      <c r="Y8" s="140">
        <f>SUM(Y9:Y23)</f>
        <v>0</v>
      </c>
      <c r="Z8" s="140">
        <f t="shared" si="0"/>
        <v>8</v>
      </c>
      <c r="AA8" s="140">
        <f t="shared" si="0"/>
        <v>1</v>
      </c>
      <c r="AB8" s="140">
        <f t="shared" si="0"/>
        <v>3</v>
      </c>
      <c r="AC8" s="140">
        <f t="shared" si="0"/>
        <v>9</v>
      </c>
      <c r="AD8" s="140">
        <f t="shared" si="0"/>
        <v>8</v>
      </c>
      <c r="AE8" s="140">
        <f t="shared" si="0"/>
        <v>2</v>
      </c>
      <c r="AF8" s="140">
        <f t="shared" si="0"/>
        <v>1</v>
      </c>
      <c r="AG8" s="141">
        <f t="shared" si="0"/>
        <v>3</v>
      </c>
      <c r="AH8" s="139">
        <f t="shared" si="0"/>
        <v>105</v>
      </c>
      <c r="AI8" s="140">
        <f t="shared" si="0"/>
        <v>185</v>
      </c>
      <c r="AJ8" s="140">
        <f t="shared" si="0"/>
        <v>6</v>
      </c>
      <c r="AK8" s="140">
        <f t="shared" si="0"/>
        <v>3</v>
      </c>
      <c r="AL8" s="140">
        <f t="shared" si="0"/>
        <v>2</v>
      </c>
      <c r="AM8" s="140">
        <f t="shared" si="0"/>
        <v>7</v>
      </c>
      <c r="AN8" s="140">
        <f>SUM(AN9:AN23)</f>
        <v>7</v>
      </c>
      <c r="AO8" s="140">
        <f t="shared" si="0"/>
        <v>2</v>
      </c>
      <c r="AP8" s="140">
        <f>SUM(AP9:AP23)</f>
        <v>2</v>
      </c>
      <c r="AQ8" s="142">
        <f>SUM(AQ9:AQ23)</f>
        <v>1067</v>
      </c>
      <c r="AR8" s="143">
        <f t="shared" si="0"/>
        <v>0</v>
      </c>
      <c r="AS8" s="140">
        <f t="shared" si="0"/>
        <v>4</v>
      </c>
      <c r="AT8" s="140">
        <f t="shared" si="0"/>
        <v>1</v>
      </c>
      <c r="AU8" s="140">
        <f t="shared" si="0"/>
        <v>85</v>
      </c>
      <c r="AV8" s="140">
        <f t="shared" si="0"/>
        <v>8</v>
      </c>
      <c r="AW8" s="140">
        <f>SUM(AW9:AW23)</f>
        <v>3</v>
      </c>
      <c r="AX8" s="140">
        <f t="shared" si="0"/>
        <v>17</v>
      </c>
      <c r="AY8" s="140">
        <f t="shared" si="0"/>
        <v>2</v>
      </c>
      <c r="AZ8" s="140">
        <f t="shared" si="0"/>
        <v>1</v>
      </c>
      <c r="BA8" s="140">
        <f>SUM(BA9:BA23)</f>
        <v>10</v>
      </c>
      <c r="BB8" s="141">
        <f t="shared" si="0"/>
        <v>52</v>
      </c>
      <c r="BC8" s="139">
        <f t="shared" si="0"/>
        <v>1</v>
      </c>
      <c r="BD8" s="140">
        <f t="shared" si="0"/>
        <v>7</v>
      </c>
      <c r="BE8" s="140">
        <f t="shared" si="0"/>
        <v>1</v>
      </c>
      <c r="BF8" s="140">
        <f>SUM(BF9:BF23)</f>
        <v>2</v>
      </c>
      <c r="BG8" s="140">
        <f>SUM(BG9:BG23)</f>
        <v>2</v>
      </c>
      <c r="BH8" s="140">
        <f t="shared" si="0"/>
        <v>465</v>
      </c>
      <c r="BI8" s="140">
        <f>SUM(BI9:BI23)</f>
        <v>1</v>
      </c>
      <c r="BJ8" s="140">
        <f t="shared" si="0"/>
        <v>98</v>
      </c>
      <c r="BK8" s="140">
        <f t="shared" si="0"/>
        <v>44</v>
      </c>
      <c r="BL8" s="142">
        <f t="shared" si="0"/>
        <v>1673</v>
      </c>
      <c r="BM8" s="143">
        <f t="shared" si="0"/>
        <v>1</v>
      </c>
      <c r="BN8" s="140">
        <f t="shared" si="0"/>
        <v>1</v>
      </c>
      <c r="BO8" s="140">
        <f t="shared" si="0"/>
        <v>32</v>
      </c>
      <c r="BP8" s="140">
        <f t="shared" si="0"/>
        <v>466</v>
      </c>
      <c r="BQ8" s="140">
        <f t="shared" si="0"/>
        <v>1</v>
      </c>
      <c r="BR8" s="140">
        <f t="shared" si="0"/>
        <v>1</v>
      </c>
      <c r="BS8" s="140">
        <f>SUM(BS9:BS23)</f>
        <v>2</v>
      </c>
      <c r="BT8" s="140">
        <f aca="true" t="shared" si="1" ref="BT8:CL8">SUM(BT9:BT23)</f>
        <v>5</v>
      </c>
      <c r="BU8" s="140">
        <f t="shared" si="1"/>
        <v>1</v>
      </c>
      <c r="BV8" s="141">
        <f t="shared" si="1"/>
        <v>5</v>
      </c>
      <c r="BW8" s="139">
        <f t="shared" si="1"/>
        <v>5</v>
      </c>
      <c r="BX8" s="140">
        <f t="shared" si="1"/>
        <v>15</v>
      </c>
      <c r="BY8" s="140">
        <f t="shared" si="1"/>
        <v>1</v>
      </c>
      <c r="BZ8" s="140">
        <f t="shared" si="1"/>
        <v>3</v>
      </c>
      <c r="CA8" s="140">
        <f t="shared" si="1"/>
        <v>5</v>
      </c>
      <c r="CB8" s="140">
        <f t="shared" si="1"/>
        <v>2</v>
      </c>
      <c r="CC8" s="140">
        <f t="shared" si="1"/>
        <v>118</v>
      </c>
      <c r="CD8" s="140">
        <f>SUM(CD9:CD23)</f>
        <v>1</v>
      </c>
      <c r="CE8" s="140">
        <f t="shared" si="1"/>
        <v>1</v>
      </c>
      <c r="CF8" s="140">
        <f t="shared" si="1"/>
        <v>0</v>
      </c>
      <c r="CG8" s="142">
        <f>SUM(CG9:CG23)</f>
        <v>13</v>
      </c>
      <c r="CH8" s="143">
        <f t="shared" si="1"/>
        <v>43</v>
      </c>
      <c r="CI8" s="140">
        <f t="shared" si="1"/>
        <v>166</v>
      </c>
      <c r="CJ8" s="140">
        <f t="shared" si="1"/>
        <v>2</v>
      </c>
      <c r="CK8" s="140">
        <f t="shared" si="1"/>
        <v>843</v>
      </c>
      <c r="CL8" s="141">
        <f t="shared" si="1"/>
        <v>1</v>
      </c>
      <c r="CM8" s="144">
        <f>SUM(CM9:CM23)</f>
        <v>7</v>
      </c>
    </row>
    <row r="9" spans="1:92" s="36" customFormat="1" ht="53.25" customHeight="1">
      <c r="A9" s="145" t="s">
        <v>39</v>
      </c>
      <c r="B9" s="146">
        <f>SUM(C9:CM9)</f>
        <v>5126</v>
      </c>
      <c r="C9" s="147">
        <v>2</v>
      </c>
      <c r="D9" s="148">
        <v>6</v>
      </c>
      <c r="E9" s="148">
        <v>1</v>
      </c>
      <c r="F9" s="148">
        <v>15</v>
      </c>
      <c r="G9" s="148">
        <v>2</v>
      </c>
      <c r="H9" s="148">
        <v>25</v>
      </c>
      <c r="I9" s="148">
        <v>2</v>
      </c>
      <c r="J9" s="148"/>
      <c r="K9" s="148">
        <v>2</v>
      </c>
      <c r="L9" s="149">
        <v>3</v>
      </c>
      <c r="M9" s="147">
        <v>240</v>
      </c>
      <c r="N9" s="148">
        <v>2</v>
      </c>
      <c r="O9" s="148">
        <v>10</v>
      </c>
      <c r="P9" s="148">
        <v>4</v>
      </c>
      <c r="Q9" s="148">
        <v>9</v>
      </c>
      <c r="R9" s="148"/>
      <c r="S9" s="148">
        <v>2352</v>
      </c>
      <c r="T9" s="148">
        <v>53</v>
      </c>
      <c r="U9" s="148">
        <v>1</v>
      </c>
      <c r="V9" s="150">
        <v>4</v>
      </c>
      <c r="W9" s="151">
        <v>6</v>
      </c>
      <c r="X9" s="148"/>
      <c r="Y9" s="148"/>
      <c r="Z9" s="148">
        <v>4</v>
      </c>
      <c r="AA9" s="148"/>
      <c r="AB9" s="148">
        <v>2</v>
      </c>
      <c r="AC9" s="148">
        <v>5</v>
      </c>
      <c r="AD9" s="148">
        <v>3</v>
      </c>
      <c r="AE9" s="148">
        <v>2</v>
      </c>
      <c r="AF9" s="148">
        <v>1</v>
      </c>
      <c r="AG9" s="149">
        <v>3</v>
      </c>
      <c r="AH9" s="147">
        <v>31</v>
      </c>
      <c r="AI9" s="148">
        <v>71</v>
      </c>
      <c r="AJ9" s="148">
        <v>2</v>
      </c>
      <c r="AK9" s="148">
        <v>1</v>
      </c>
      <c r="AL9" s="148">
        <v>1</v>
      </c>
      <c r="AM9" s="148">
        <v>4</v>
      </c>
      <c r="AN9" s="148">
        <v>3</v>
      </c>
      <c r="AO9" s="148">
        <v>2</v>
      </c>
      <c r="AP9" s="148"/>
      <c r="AQ9" s="150">
        <v>685</v>
      </c>
      <c r="AR9" s="151"/>
      <c r="AS9" s="148">
        <v>1</v>
      </c>
      <c r="AT9" s="148"/>
      <c r="AU9" s="148">
        <v>71</v>
      </c>
      <c r="AV9" s="148">
        <v>4</v>
      </c>
      <c r="AW9" s="148">
        <v>3</v>
      </c>
      <c r="AX9" s="148">
        <v>11</v>
      </c>
      <c r="AY9" s="148"/>
      <c r="AZ9" s="148">
        <v>1</v>
      </c>
      <c r="BA9" s="148">
        <v>2</v>
      </c>
      <c r="BB9" s="149">
        <v>20</v>
      </c>
      <c r="BC9" s="147"/>
      <c r="BD9" s="148">
        <v>5</v>
      </c>
      <c r="BE9" s="148"/>
      <c r="BF9" s="148">
        <v>2</v>
      </c>
      <c r="BG9" s="148">
        <v>2</v>
      </c>
      <c r="BH9" s="148">
        <v>89</v>
      </c>
      <c r="BI9" s="148">
        <v>1</v>
      </c>
      <c r="BJ9" s="148">
        <v>46</v>
      </c>
      <c r="BK9" s="148">
        <v>15</v>
      </c>
      <c r="BL9" s="150">
        <v>587</v>
      </c>
      <c r="BM9" s="151"/>
      <c r="BN9" s="148"/>
      <c r="BO9" s="148">
        <v>15</v>
      </c>
      <c r="BP9" s="148">
        <v>238</v>
      </c>
      <c r="BQ9" s="148">
        <v>1</v>
      </c>
      <c r="BR9" s="148"/>
      <c r="BS9" s="148">
        <v>2</v>
      </c>
      <c r="BT9" s="148">
        <v>4</v>
      </c>
      <c r="BU9" s="148">
        <v>1</v>
      </c>
      <c r="BV9" s="149">
        <v>4</v>
      </c>
      <c r="BW9" s="147">
        <v>5</v>
      </c>
      <c r="BX9" s="148">
        <v>10</v>
      </c>
      <c r="BY9" s="148"/>
      <c r="BZ9" s="148">
        <v>1</v>
      </c>
      <c r="CA9" s="148">
        <v>1</v>
      </c>
      <c r="CB9" s="148">
        <v>2</v>
      </c>
      <c r="CC9" s="148">
        <v>43</v>
      </c>
      <c r="CD9" s="148"/>
      <c r="CE9" s="148"/>
      <c r="CF9" s="148"/>
      <c r="CG9" s="150">
        <v>7</v>
      </c>
      <c r="CH9" s="151">
        <v>18</v>
      </c>
      <c r="CI9" s="148">
        <v>65</v>
      </c>
      <c r="CJ9" s="148">
        <v>2</v>
      </c>
      <c r="CK9" s="148">
        <v>284</v>
      </c>
      <c r="CL9" s="149"/>
      <c r="CM9" s="152">
        <v>4</v>
      </c>
      <c r="CN9" s="79"/>
    </row>
    <row r="10" spans="1:91" s="36" customFormat="1" ht="53.25" customHeight="1">
      <c r="A10" s="153" t="s">
        <v>40</v>
      </c>
      <c r="B10" s="154">
        <f aca="true" t="shared" si="2" ref="B10:B23">SUM(C10:CM10)</f>
        <v>2533</v>
      </c>
      <c r="C10" s="155"/>
      <c r="D10" s="156"/>
      <c r="E10" s="156"/>
      <c r="F10" s="156">
        <v>6</v>
      </c>
      <c r="G10" s="156"/>
      <c r="H10" s="156">
        <v>10</v>
      </c>
      <c r="I10" s="156"/>
      <c r="J10" s="156"/>
      <c r="K10" s="156"/>
      <c r="L10" s="157">
        <v>15</v>
      </c>
      <c r="M10" s="155">
        <v>960</v>
      </c>
      <c r="N10" s="156">
        <v>1</v>
      </c>
      <c r="O10" s="156">
        <v>3</v>
      </c>
      <c r="P10" s="156"/>
      <c r="Q10" s="156">
        <v>3</v>
      </c>
      <c r="R10" s="156"/>
      <c r="S10" s="156">
        <v>737</v>
      </c>
      <c r="T10" s="156">
        <v>22</v>
      </c>
      <c r="U10" s="156"/>
      <c r="V10" s="158"/>
      <c r="W10" s="159"/>
      <c r="X10" s="156"/>
      <c r="Y10" s="156"/>
      <c r="Z10" s="156"/>
      <c r="AA10" s="156"/>
      <c r="AB10" s="156"/>
      <c r="AC10" s="156">
        <v>1</v>
      </c>
      <c r="AD10" s="156"/>
      <c r="AE10" s="156"/>
      <c r="AF10" s="156"/>
      <c r="AG10" s="157"/>
      <c r="AH10" s="160">
        <v>31</v>
      </c>
      <c r="AI10" s="161">
        <v>10</v>
      </c>
      <c r="AJ10" s="161">
        <v>1</v>
      </c>
      <c r="AK10" s="161"/>
      <c r="AL10" s="161">
        <v>1</v>
      </c>
      <c r="AM10" s="161">
        <v>2</v>
      </c>
      <c r="AN10" s="161">
        <v>3</v>
      </c>
      <c r="AO10" s="161"/>
      <c r="AP10" s="161"/>
      <c r="AQ10" s="162">
        <v>106</v>
      </c>
      <c r="AR10" s="163"/>
      <c r="AS10" s="161"/>
      <c r="AT10" s="161"/>
      <c r="AU10" s="161">
        <v>6</v>
      </c>
      <c r="AV10" s="161"/>
      <c r="AW10" s="161"/>
      <c r="AX10" s="161">
        <v>2</v>
      </c>
      <c r="AY10" s="161"/>
      <c r="AZ10" s="161"/>
      <c r="BA10" s="161">
        <v>3</v>
      </c>
      <c r="BB10" s="164">
        <v>4</v>
      </c>
      <c r="BC10" s="160"/>
      <c r="BD10" s="161">
        <v>1</v>
      </c>
      <c r="BE10" s="161"/>
      <c r="BF10" s="161"/>
      <c r="BG10" s="161"/>
      <c r="BH10" s="161">
        <v>44</v>
      </c>
      <c r="BI10" s="161"/>
      <c r="BJ10" s="161">
        <v>5</v>
      </c>
      <c r="BK10" s="161">
        <v>13</v>
      </c>
      <c r="BL10" s="162">
        <v>266</v>
      </c>
      <c r="BM10" s="163">
        <v>1</v>
      </c>
      <c r="BN10" s="161">
        <v>1</v>
      </c>
      <c r="BO10" s="161">
        <v>10</v>
      </c>
      <c r="BP10" s="161">
        <v>38</v>
      </c>
      <c r="BQ10" s="161"/>
      <c r="BR10" s="161"/>
      <c r="BS10" s="161"/>
      <c r="BT10" s="161"/>
      <c r="BU10" s="161"/>
      <c r="BV10" s="164"/>
      <c r="BW10" s="160"/>
      <c r="BX10" s="161">
        <v>1</v>
      </c>
      <c r="BY10" s="161">
        <v>1</v>
      </c>
      <c r="BZ10" s="161"/>
      <c r="CA10" s="161">
        <v>3</v>
      </c>
      <c r="CB10" s="161"/>
      <c r="CC10" s="161">
        <v>9</v>
      </c>
      <c r="CD10" s="161"/>
      <c r="CE10" s="161"/>
      <c r="CF10" s="161"/>
      <c r="CG10" s="162"/>
      <c r="CH10" s="163">
        <v>9</v>
      </c>
      <c r="CI10" s="161">
        <v>26</v>
      </c>
      <c r="CJ10" s="161"/>
      <c r="CK10" s="161">
        <v>176</v>
      </c>
      <c r="CL10" s="164"/>
      <c r="CM10" s="165">
        <v>2</v>
      </c>
    </row>
    <row r="11" spans="1:91" s="36" customFormat="1" ht="53.25" customHeight="1">
      <c r="A11" s="153" t="s">
        <v>41</v>
      </c>
      <c r="B11" s="154">
        <f t="shared" si="2"/>
        <v>323</v>
      </c>
      <c r="C11" s="160"/>
      <c r="D11" s="161"/>
      <c r="E11" s="161"/>
      <c r="F11" s="161"/>
      <c r="G11" s="161"/>
      <c r="H11" s="161">
        <v>3</v>
      </c>
      <c r="I11" s="161"/>
      <c r="J11" s="161"/>
      <c r="K11" s="161"/>
      <c r="L11" s="164"/>
      <c r="M11" s="160">
        <v>11</v>
      </c>
      <c r="N11" s="161"/>
      <c r="O11" s="161"/>
      <c r="P11" s="161"/>
      <c r="Q11" s="161">
        <v>1</v>
      </c>
      <c r="R11" s="161"/>
      <c r="S11" s="161">
        <v>145</v>
      </c>
      <c r="T11" s="161">
        <v>2</v>
      </c>
      <c r="U11" s="161"/>
      <c r="V11" s="162"/>
      <c r="W11" s="163"/>
      <c r="X11" s="161"/>
      <c r="Y11" s="161"/>
      <c r="Z11" s="161"/>
      <c r="AA11" s="161"/>
      <c r="AB11" s="161"/>
      <c r="AC11" s="161"/>
      <c r="AD11" s="161"/>
      <c r="AE11" s="161"/>
      <c r="AF11" s="161"/>
      <c r="AG11" s="164"/>
      <c r="AH11" s="160">
        <v>8</v>
      </c>
      <c r="AI11" s="161">
        <v>18</v>
      </c>
      <c r="AJ11" s="161"/>
      <c r="AK11" s="161"/>
      <c r="AL11" s="161"/>
      <c r="AM11" s="161"/>
      <c r="AN11" s="161">
        <v>1</v>
      </c>
      <c r="AO11" s="161"/>
      <c r="AP11" s="161"/>
      <c r="AQ11" s="162">
        <v>26</v>
      </c>
      <c r="AR11" s="163"/>
      <c r="AS11" s="161">
        <v>2</v>
      </c>
      <c r="AT11" s="161"/>
      <c r="AU11" s="161">
        <v>1</v>
      </c>
      <c r="AV11" s="161"/>
      <c r="AW11" s="161"/>
      <c r="AX11" s="161"/>
      <c r="AY11" s="161"/>
      <c r="AZ11" s="161"/>
      <c r="BA11" s="161"/>
      <c r="BB11" s="164">
        <v>1</v>
      </c>
      <c r="BC11" s="160"/>
      <c r="BD11" s="161"/>
      <c r="BE11" s="161"/>
      <c r="BF11" s="161"/>
      <c r="BG11" s="161"/>
      <c r="BH11" s="161"/>
      <c r="BI11" s="161"/>
      <c r="BJ11" s="161"/>
      <c r="BK11" s="161">
        <v>2</v>
      </c>
      <c r="BL11" s="162">
        <v>52</v>
      </c>
      <c r="BM11" s="163"/>
      <c r="BN11" s="161"/>
      <c r="BO11" s="161">
        <v>1</v>
      </c>
      <c r="BP11" s="161">
        <v>1</v>
      </c>
      <c r="BQ11" s="161"/>
      <c r="BR11" s="161"/>
      <c r="BS11" s="161"/>
      <c r="BT11" s="161"/>
      <c r="BU11" s="161"/>
      <c r="BV11" s="164">
        <v>1</v>
      </c>
      <c r="BW11" s="160"/>
      <c r="BX11" s="161"/>
      <c r="BY11" s="161"/>
      <c r="BZ11" s="161">
        <v>1</v>
      </c>
      <c r="CA11" s="161"/>
      <c r="CB11" s="161"/>
      <c r="CC11" s="161">
        <v>29</v>
      </c>
      <c r="CD11" s="161"/>
      <c r="CE11" s="161"/>
      <c r="CF11" s="161"/>
      <c r="CG11" s="162"/>
      <c r="CH11" s="163"/>
      <c r="CI11" s="161">
        <v>5</v>
      </c>
      <c r="CJ11" s="161"/>
      <c r="CK11" s="161">
        <v>12</v>
      </c>
      <c r="CL11" s="164"/>
      <c r="CM11" s="165"/>
    </row>
    <row r="12" spans="1:91" s="36" customFormat="1" ht="53.25" customHeight="1">
      <c r="A12" s="153" t="s">
        <v>42</v>
      </c>
      <c r="B12" s="154">
        <f t="shared" si="2"/>
        <v>419</v>
      </c>
      <c r="C12" s="160"/>
      <c r="D12" s="161"/>
      <c r="E12" s="161"/>
      <c r="F12" s="161"/>
      <c r="G12" s="161"/>
      <c r="H12" s="161"/>
      <c r="I12" s="161"/>
      <c r="J12" s="161"/>
      <c r="K12" s="161"/>
      <c r="L12" s="164"/>
      <c r="M12" s="160">
        <v>29</v>
      </c>
      <c r="N12" s="161"/>
      <c r="O12" s="161"/>
      <c r="P12" s="161"/>
      <c r="Q12" s="161">
        <v>1</v>
      </c>
      <c r="R12" s="161"/>
      <c r="S12" s="161">
        <v>198</v>
      </c>
      <c r="T12" s="161">
        <v>4</v>
      </c>
      <c r="U12" s="161"/>
      <c r="V12" s="162"/>
      <c r="W12" s="163"/>
      <c r="X12" s="161"/>
      <c r="Y12" s="161"/>
      <c r="Z12" s="161"/>
      <c r="AA12" s="161"/>
      <c r="AB12" s="161"/>
      <c r="AC12" s="161"/>
      <c r="AD12" s="161"/>
      <c r="AE12" s="161"/>
      <c r="AF12" s="161"/>
      <c r="AG12" s="164"/>
      <c r="AH12" s="160"/>
      <c r="AI12" s="161">
        <v>33</v>
      </c>
      <c r="AJ12" s="161"/>
      <c r="AK12" s="161"/>
      <c r="AL12" s="161"/>
      <c r="AM12" s="161"/>
      <c r="AN12" s="161"/>
      <c r="AO12" s="161"/>
      <c r="AP12" s="161"/>
      <c r="AQ12" s="162">
        <v>12</v>
      </c>
      <c r="AR12" s="163"/>
      <c r="AS12" s="161"/>
      <c r="AT12" s="161"/>
      <c r="AU12" s="161"/>
      <c r="AV12" s="161"/>
      <c r="AW12" s="161"/>
      <c r="AX12" s="161"/>
      <c r="AY12" s="161"/>
      <c r="AZ12" s="161"/>
      <c r="BA12" s="161"/>
      <c r="BB12" s="164">
        <v>1</v>
      </c>
      <c r="BC12" s="160"/>
      <c r="BD12" s="161"/>
      <c r="BE12" s="161"/>
      <c r="BF12" s="161"/>
      <c r="BG12" s="161"/>
      <c r="BH12" s="161"/>
      <c r="BI12" s="161"/>
      <c r="BJ12" s="161"/>
      <c r="BK12" s="161">
        <v>1</v>
      </c>
      <c r="BL12" s="162">
        <v>59</v>
      </c>
      <c r="BM12" s="163"/>
      <c r="BN12" s="161"/>
      <c r="BO12" s="161"/>
      <c r="BP12" s="161">
        <v>3</v>
      </c>
      <c r="BQ12" s="161"/>
      <c r="BR12" s="161"/>
      <c r="BS12" s="161"/>
      <c r="BT12" s="161"/>
      <c r="BU12" s="161"/>
      <c r="BV12" s="164"/>
      <c r="BW12" s="160"/>
      <c r="BX12" s="161"/>
      <c r="BY12" s="161"/>
      <c r="BZ12" s="161"/>
      <c r="CA12" s="161"/>
      <c r="CB12" s="161"/>
      <c r="CC12" s="161">
        <v>5</v>
      </c>
      <c r="CD12" s="161"/>
      <c r="CE12" s="161"/>
      <c r="CF12" s="161"/>
      <c r="CG12" s="162"/>
      <c r="CH12" s="163">
        <v>2</v>
      </c>
      <c r="CI12" s="161">
        <v>6</v>
      </c>
      <c r="CJ12" s="161"/>
      <c r="CK12" s="161">
        <v>65</v>
      </c>
      <c r="CL12" s="164"/>
      <c r="CM12" s="165"/>
    </row>
    <row r="13" spans="1:91" s="36" customFormat="1" ht="53.25" customHeight="1">
      <c r="A13" s="153" t="s">
        <v>43</v>
      </c>
      <c r="B13" s="154">
        <f t="shared" si="2"/>
        <v>248</v>
      </c>
      <c r="C13" s="160"/>
      <c r="D13" s="161"/>
      <c r="E13" s="161"/>
      <c r="F13" s="161">
        <v>1</v>
      </c>
      <c r="G13" s="161"/>
      <c r="H13" s="161"/>
      <c r="I13" s="161"/>
      <c r="J13" s="161"/>
      <c r="K13" s="161"/>
      <c r="L13" s="164"/>
      <c r="M13" s="160">
        <v>13</v>
      </c>
      <c r="N13" s="161"/>
      <c r="O13" s="161"/>
      <c r="P13" s="161"/>
      <c r="Q13" s="161">
        <v>1</v>
      </c>
      <c r="R13" s="161"/>
      <c r="S13" s="161">
        <v>126</v>
      </c>
      <c r="T13" s="161"/>
      <c r="U13" s="161"/>
      <c r="V13" s="162"/>
      <c r="W13" s="163"/>
      <c r="X13" s="161"/>
      <c r="Y13" s="161"/>
      <c r="Z13" s="161"/>
      <c r="AA13" s="161"/>
      <c r="AB13" s="161"/>
      <c r="AC13" s="161"/>
      <c r="AD13" s="161">
        <v>1</v>
      </c>
      <c r="AE13" s="161"/>
      <c r="AF13" s="161"/>
      <c r="AG13" s="164"/>
      <c r="AH13" s="160"/>
      <c r="AI13" s="161">
        <v>1</v>
      </c>
      <c r="AJ13" s="161"/>
      <c r="AK13" s="161"/>
      <c r="AL13" s="161"/>
      <c r="AM13" s="161"/>
      <c r="AN13" s="161"/>
      <c r="AO13" s="161"/>
      <c r="AP13" s="161"/>
      <c r="AQ13" s="162">
        <f>19+9</f>
        <v>28</v>
      </c>
      <c r="AR13" s="163"/>
      <c r="AS13" s="161"/>
      <c r="AT13" s="161"/>
      <c r="AU13" s="161"/>
      <c r="AV13" s="161"/>
      <c r="AW13" s="161"/>
      <c r="AX13" s="161"/>
      <c r="AY13" s="161"/>
      <c r="AZ13" s="161"/>
      <c r="BA13" s="161"/>
      <c r="BB13" s="164"/>
      <c r="BC13" s="160"/>
      <c r="BD13" s="161"/>
      <c r="BE13" s="161"/>
      <c r="BF13" s="161"/>
      <c r="BG13" s="161"/>
      <c r="BH13" s="161"/>
      <c r="BI13" s="161"/>
      <c r="BJ13" s="161">
        <v>1</v>
      </c>
      <c r="BK13" s="161"/>
      <c r="BL13" s="162">
        <v>18</v>
      </c>
      <c r="BM13" s="163"/>
      <c r="BN13" s="161"/>
      <c r="BO13" s="161"/>
      <c r="BP13" s="161">
        <v>1</v>
      </c>
      <c r="BQ13" s="161"/>
      <c r="BR13" s="161"/>
      <c r="BS13" s="161"/>
      <c r="BT13" s="161"/>
      <c r="BU13" s="161"/>
      <c r="BV13" s="164"/>
      <c r="BW13" s="160"/>
      <c r="BX13" s="161">
        <v>1</v>
      </c>
      <c r="BY13" s="161"/>
      <c r="BZ13" s="161"/>
      <c r="CA13" s="161"/>
      <c r="CB13" s="161"/>
      <c r="CC13" s="161">
        <v>3</v>
      </c>
      <c r="CD13" s="161">
        <v>1</v>
      </c>
      <c r="CE13" s="161"/>
      <c r="CF13" s="161"/>
      <c r="CG13" s="162"/>
      <c r="CH13" s="163"/>
      <c r="CI13" s="161">
        <v>4</v>
      </c>
      <c r="CJ13" s="161"/>
      <c r="CK13" s="161">
        <v>48</v>
      </c>
      <c r="CL13" s="164"/>
      <c r="CM13" s="165"/>
    </row>
    <row r="14" spans="1:91" s="36" customFormat="1" ht="53.25" customHeight="1">
      <c r="A14" s="153" t="s">
        <v>44</v>
      </c>
      <c r="B14" s="154">
        <f t="shared" si="2"/>
        <v>250</v>
      </c>
      <c r="C14" s="160"/>
      <c r="D14" s="161"/>
      <c r="E14" s="161"/>
      <c r="F14" s="161"/>
      <c r="G14" s="161"/>
      <c r="H14" s="161"/>
      <c r="I14" s="161"/>
      <c r="J14" s="161"/>
      <c r="K14" s="161"/>
      <c r="L14" s="164"/>
      <c r="M14" s="160">
        <v>14</v>
      </c>
      <c r="N14" s="161"/>
      <c r="O14" s="161"/>
      <c r="P14" s="161"/>
      <c r="Q14" s="161">
        <v>2</v>
      </c>
      <c r="R14" s="161"/>
      <c r="S14" s="161">
        <v>120</v>
      </c>
      <c r="T14" s="161">
        <v>1</v>
      </c>
      <c r="U14" s="161"/>
      <c r="V14" s="162"/>
      <c r="W14" s="163"/>
      <c r="X14" s="161"/>
      <c r="Y14" s="161"/>
      <c r="Z14" s="161"/>
      <c r="AA14" s="161"/>
      <c r="AB14" s="161"/>
      <c r="AC14" s="161"/>
      <c r="AD14" s="161"/>
      <c r="AE14" s="161"/>
      <c r="AF14" s="161"/>
      <c r="AG14" s="164"/>
      <c r="AH14" s="160"/>
      <c r="AI14" s="161">
        <v>6</v>
      </c>
      <c r="AJ14" s="161"/>
      <c r="AK14" s="161"/>
      <c r="AL14" s="161"/>
      <c r="AM14" s="161"/>
      <c r="AN14" s="161"/>
      <c r="AO14" s="161"/>
      <c r="AP14" s="161">
        <v>1</v>
      </c>
      <c r="AQ14" s="162">
        <v>20</v>
      </c>
      <c r="AR14" s="163"/>
      <c r="AS14" s="161"/>
      <c r="AT14" s="161"/>
      <c r="AU14" s="161">
        <v>2</v>
      </c>
      <c r="AV14" s="161">
        <v>1</v>
      </c>
      <c r="AW14" s="161"/>
      <c r="AX14" s="161"/>
      <c r="AY14" s="161"/>
      <c r="AZ14" s="161"/>
      <c r="BA14" s="161"/>
      <c r="BB14" s="164">
        <v>1</v>
      </c>
      <c r="BC14" s="160"/>
      <c r="BD14" s="161"/>
      <c r="BE14" s="161"/>
      <c r="BF14" s="161"/>
      <c r="BG14" s="161"/>
      <c r="BH14" s="161"/>
      <c r="BI14" s="161"/>
      <c r="BJ14" s="161">
        <v>7</v>
      </c>
      <c r="BK14" s="161">
        <v>1</v>
      </c>
      <c r="BL14" s="162">
        <v>49</v>
      </c>
      <c r="BM14" s="163"/>
      <c r="BN14" s="161"/>
      <c r="BO14" s="161">
        <v>1</v>
      </c>
      <c r="BP14" s="161"/>
      <c r="BQ14" s="161"/>
      <c r="BR14" s="161"/>
      <c r="BS14" s="161"/>
      <c r="BT14" s="161">
        <v>1</v>
      </c>
      <c r="BU14" s="161"/>
      <c r="BV14" s="164"/>
      <c r="BW14" s="160"/>
      <c r="BX14" s="161"/>
      <c r="BY14" s="161"/>
      <c r="BZ14" s="161"/>
      <c r="CA14" s="161"/>
      <c r="CB14" s="161"/>
      <c r="CC14" s="161">
        <v>4</v>
      </c>
      <c r="CD14" s="161"/>
      <c r="CE14" s="161"/>
      <c r="CF14" s="161"/>
      <c r="CG14" s="162"/>
      <c r="CH14" s="163"/>
      <c r="CI14" s="161">
        <v>9</v>
      </c>
      <c r="CJ14" s="161"/>
      <c r="CK14" s="161">
        <v>10</v>
      </c>
      <c r="CL14" s="164"/>
      <c r="CM14" s="165"/>
    </row>
    <row r="15" spans="1:91" s="36" customFormat="1" ht="53.25" customHeight="1">
      <c r="A15" s="153" t="s">
        <v>54</v>
      </c>
      <c r="B15" s="154">
        <f t="shared" si="2"/>
        <v>460</v>
      </c>
      <c r="C15" s="160"/>
      <c r="D15" s="161"/>
      <c r="E15" s="161"/>
      <c r="F15" s="161">
        <v>6</v>
      </c>
      <c r="G15" s="161"/>
      <c r="H15" s="161"/>
      <c r="I15" s="161"/>
      <c r="J15" s="161"/>
      <c r="K15" s="161"/>
      <c r="L15" s="164"/>
      <c r="M15" s="160">
        <v>67</v>
      </c>
      <c r="N15" s="161"/>
      <c r="O15" s="161"/>
      <c r="P15" s="161"/>
      <c r="Q15" s="161"/>
      <c r="R15" s="161"/>
      <c r="S15" s="161">
        <v>222</v>
      </c>
      <c r="T15" s="161">
        <v>8</v>
      </c>
      <c r="U15" s="161"/>
      <c r="V15" s="162"/>
      <c r="W15" s="163"/>
      <c r="X15" s="161"/>
      <c r="Y15" s="161"/>
      <c r="Z15" s="161"/>
      <c r="AA15" s="161"/>
      <c r="AB15" s="161"/>
      <c r="AC15" s="161"/>
      <c r="AD15" s="161"/>
      <c r="AE15" s="161"/>
      <c r="AF15" s="161"/>
      <c r="AG15" s="164"/>
      <c r="AH15" s="160"/>
      <c r="AI15" s="161">
        <v>3</v>
      </c>
      <c r="AJ15" s="161"/>
      <c r="AK15" s="161"/>
      <c r="AL15" s="161"/>
      <c r="AM15" s="161"/>
      <c r="AN15" s="161"/>
      <c r="AO15" s="161"/>
      <c r="AP15" s="161"/>
      <c r="AQ15" s="162">
        <v>13</v>
      </c>
      <c r="AR15" s="163"/>
      <c r="AS15" s="161"/>
      <c r="AT15" s="161"/>
      <c r="AU15" s="161">
        <v>1</v>
      </c>
      <c r="AV15" s="161"/>
      <c r="AW15" s="161"/>
      <c r="AX15" s="161"/>
      <c r="AY15" s="161"/>
      <c r="AZ15" s="161"/>
      <c r="BA15" s="161">
        <v>4</v>
      </c>
      <c r="BB15" s="164">
        <v>1</v>
      </c>
      <c r="BC15" s="160">
        <v>1</v>
      </c>
      <c r="BD15" s="161">
        <v>1</v>
      </c>
      <c r="BE15" s="161"/>
      <c r="BF15" s="161"/>
      <c r="BG15" s="161"/>
      <c r="BH15" s="161"/>
      <c r="BI15" s="161"/>
      <c r="BJ15" s="161">
        <v>1</v>
      </c>
      <c r="BK15" s="161"/>
      <c r="BL15" s="162">
        <v>83</v>
      </c>
      <c r="BM15" s="163"/>
      <c r="BN15" s="161"/>
      <c r="BO15" s="161"/>
      <c r="BP15" s="161">
        <v>1</v>
      </c>
      <c r="BQ15" s="161"/>
      <c r="BR15" s="161"/>
      <c r="BS15" s="161"/>
      <c r="BT15" s="161"/>
      <c r="BU15" s="161"/>
      <c r="BV15" s="164"/>
      <c r="BW15" s="160"/>
      <c r="BX15" s="161"/>
      <c r="BY15" s="161"/>
      <c r="BZ15" s="161"/>
      <c r="CA15" s="161"/>
      <c r="CB15" s="161"/>
      <c r="CC15" s="161">
        <v>1</v>
      </c>
      <c r="CD15" s="161"/>
      <c r="CE15" s="161"/>
      <c r="CF15" s="161"/>
      <c r="CG15" s="162"/>
      <c r="CH15" s="163"/>
      <c r="CI15" s="161">
        <v>11</v>
      </c>
      <c r="CJ15" s="161"/>
      <c r="CK15" s="161">
        <v>36</v>
      </c>
      <c r="CL15" s="164"/>
      <c r="CM15" s="165"/>
    </row>
    <row r="16" spans="1:91" s="36" customFormat="1" ht="53.25" customHeight="1">
      <c r="A16" s="153" t="s">
        <v>45</v>
      </c>
      <c r="B16" s="154">
        <f t="shared" si="2"/>
        <v>321</v>
      </c>
      <c r="C16" s="160"/>
      <c r="D16" s="161"/>
      <c r="E16" s="161">
        <v>1</v>
      </c>
      <c r="F16" s="161"/>
      <c r="G16" s="161"/>
      <c r="H16" s="161"/>
      <c r="I16" s="161"/>
      <c r="J16" s="161"/>
      <c r="K16" s="161"/>
      <c r="L16" s="164"/>
      <c r="M16" s="160">
        <v>70</v>
      </c>
      <c r="N16" s="161"/>
      <c r="O16" s="161">
        <v>1</v>
      </c>
      <c r="P16" s="161">
        <v>1</v>
      </c>
      <c r="Q16" s="161"/>
      <c r="R16" s="161"/>
      <c r="S16" s="161">
        <v>186</v>
      </c>
      <c r="T16" s="161">
        <v>1</v>
      </c>
      <c r="U16" s="161"/>
      <c r="V16" s="162"/>
      <c r="W16" s="163"/>
      <c r="X16" s="161"/>
      <c r="Y16" s="161"/>
      <c r="Z16" s="161"/>
      <c r="AA16" s="161"/>
      <c r="AB16" s="161"/>
      <c r="AC16" s="161"/>
      <c r="AD16" s="161"/>
      <c r="AE16" s="161"/>
      <c r="AF16" s="161"/>
      <c r="AG16" s="164"/>
      <c r="AH16" s="160"/>
      <c r="AI16" s="161">
        <v>4</v>
      </c>
      <c r="AJ16" s="161"/>
      <c r="AK16" s="161">
        <v>1</v>
      </c>
      <c r="AL16" s="161"/>
      <c r="AM16" s="161"/>
      <c r="AN16" s="161"/>
      <c r="AO16" s="161"/>
      <c r="AP16" s="161"/>
      <c r="AQ16" s="162">
        <v>8</v>
      </c>
      <c r="AR16" s="163"/>
      <c r="AS16" s="161"/>
      <c r="AT16" s="161"/>
      <c r="AU16" s="161"/>
      <c r="AV16" s="161"/>
      <c r="AW16" s="161"/>
      <c r="AX16" s="161"/>
      <c r="AY16" s="161"/>
      <c r="AZ16" s="161"/>
      <c r="BA16" s="161"/>
      <c r="BB16" s="164"/>
      <c r="BC16" s="160"/>
      <c r="BD16" s="161"/>
      <c r="BE16" s="161"/>
      <c r="BF16" s="161"/>
      <c r="BG16" s="161"/>
      <c r="BH16" s="161"/>
      <c r="BI16" s="161"/>
      <c r="BJ16" s="161"/>
      <c r="BK16" s="161"/>
      <c r="BL16" s="162">
        <v>20</v>
      </c>
      <c r="BM16" s="163"/>
      <c r="BN16" s="161"/>
      <c r="BO16" s="161"/>
      <c r="BP16" s="161"/>
      <c r="BQ16" s="161"/>
      <c r="BR16" s="161"/>
      <c r="BS16" s="161"/>
      <c r="BT16" s="161"/>
      <c r="BU16" s="161"/>
      <c r="BV16" s="164"/>
      <c r="BW16" s="160"/>
      <c r="BX16" s="161"/>
      <c r="BY16" s="161"/>
      <c r="BZ16" s="161"/>
      <c r="CA16" s="161"/>
      <c r="CB16" s="161"/>
      <c r="CC16" s="161"/>
      <c r="CD16" s="161"/>
      <c r="CE16" s="161"/>
      <c r="CF16" s="161"/>
      <c r="CG16" s="162"/>
      <c r="CH16" s="163"/>
      <c r="CI16" s="161">
        <v>1</v>
      </c>
      <c r="CJ16" s="161"/>
      <c r="CK16" s="161">
        <v>26</v>
      </c>
      <c r="CL16" s="164">
        <v>1</v>
      </c>
      <c r="CM16" s="165"/>
    </row>
    <row r="17" spans="1:91" s="36" customFormat="1" ht="53.25" customHeight="1">
      <c r="A17" s="153" t="s">
        <v>55</v>
      </c>
      <c r="B17" s="154">
        <f t="shared" si="2"/>
        <v>667</v>
      </c>
      <c r="C17" s="160"/>
      <c r="D17" s="161"/>
      <c r="E17" s="161"/>
      <c r="F17" s="161">
        <v>1</v>
      </c>
      <c r="G17" s="161"/>
      <c r="H17" s="161"/>
      <c r="I17" s="161"/>
      <c r="J17" s="161">
        <v>1</v>
      </c>
      <c r="K17" s="161"/>
      <c r="L17" s="164"/>
      <c r="M17" s="160">
        <v>61</v>
      </c>
      <c r="N17" s="161"/>
      <c r="O17" s="161"/>
      <c r="P17" s="161"/>
      <c r="Q17" s="161"/>
      <c r="R17" s="161"/>
      <c r="S17" s="161">
        <v>424</v>
      </c>
      <c r="T17" s="161">
        <v>6</v>
      </c>
      <c r="U17" s="161"/>
      <c r="V17" s="162"/>
      <c r="W17" s="163"/>
      <c r="X17" s="161"/>
      <c r="Y17" s="161"/>
      <c r="Z17" s="161"/>
      <c r="AA17" s="161"/>
      <c r="AB17" s="161"/>
      <c r="AC17" s="161">
        <v>1</v>
      </c>
      <c r="AD17" s="161">
        <v>2</v>
      </c>
      <c r="AE17" s="161"/>
      <c r="AF17" s="161"/>
      <c r="AG17" s="164"/>
      <c r="AH17" s="160">
        <v>5</v>
      </c>
      <c r="AI17" s="161">
        <v>6</v>
      </c>
      <c r="AJ17" s="161"/>
      <c r="AK17" s="161">
        <v>1</v>
      </c>
      <c r="AL17" s="161"/>
      <c r="AM17" s="161"/>
      <c r="AN17" s="161"/>
      <c r="AO17" s="161"/>
      <c r="AP17" s="161"/>
      <c r="AQ17" s="162">
        <v>17</v>
      </c>
      <c r="AR17" s="163"/>
      <c r="AS17" s="161"/>
      <c r="AT17" s="161"/>
      <c r="AU17" s="161">
        <v>1</v>
      </c>
      <c r="AV17" s="161"/>
      <c r="AW17" s="161"/>
      <c r="AX17" s="161"/>
      <c r="AY17" s="161"/>
      <c r="AZ17" s="161"/>
      <c r="BA17" s="161">
        <v>1</v>
      </c>
      <c r="BB17" s="164">
        <v>2</v>
      </c>
      <c r="BC17" s="160"/>
      <c r="BD17" s="161"/>
      <c r="BE17" s="161"/>
      <c r="BF17" s="161"/>
      <c r="BG17" s="161"/>
      <c r="BH17" s="161"/>
      <c r="BI17" s="161"/>
      <c r="BJ17" s="161">
        <v>3</v>
      </c>
      <c r="BK17" s="161"/>
      <c r="BL17" s="162">
        <v>91</v>
      </c>
      <c r="BM17" s="163"/>
      <c r="BN17" s="161"/>
      <c r="BO17" s="161"/>
      <c r="BP17" s="161">
        <v>1</v>
      </c>
      <c r="BQ17" s="161"/>
      <c r="BR17" s="161"/>
      <c r="BS17" s="161"/>
      <c r="BT17" s="161"/>
      <c r="BU17" s="161"/>
      <c r="BV17" s="164"/>
      <c r="BW17" s="160"/>
      <c r="BX17" s="161"/>
      <c r="BY17" s="161"/>
      <c r="BZ17" s="161"/>
      <c r="CA17" s="161"/>
      <c r="CB17" s="161"/>
      <c r="CC17" s="161">
        <v>5</v>
      </c>
      <c r="CD17" s="161"/>
      <c r="CE17" s="161"/>
      <c r="CF17" s="161"/>
      <c r="CG17" s="162"/>
      <c r="CH17" s="163">
        <v>1</v>
      </c>
      <c r="CI17" s="161">
        <v>11</v>
      </c>
      <c r="CJ17" s="161"/>
      <c r="CK17" s="161">
        <v>26</v>
      </c>
      <c r="CL17" s="164"/>
      <c r="CM17" s="165"/>
    </row>
    <row r="18" spans="1:91" s="36" customFormat="1" ht="53.25" customHeight="1">
      <c r="A18" s="153" t="s">
        <v>67</v>
      </c>
      <c r="B18" s="154">
        <f t="shared" si="2"/>
        <v>1882</v>
      </c>
      <c r="C18" s="160"/>
      <c r="D18" s="161"/>
      <c r="E18" s="161"/>
      <c r="F18" s="161"/>
      <c r="G18" s="161"/>
      <c r="H18" s="161">
        <v>55</v>
      </c>
      <c r="I18" s="161"/>
      <c r="J18" s="161"/>
      <c r="K18" s="161"/>
      <c r="L18" s="164"/>
      <c r="M18" s="160">
        <v>361</v>
      </c>
      <c r="N18" s="161"/>
      <c r="O18" s="161">
        <v>1</v>
      </c>
      <c r="P18" s="161"/>
      <c r="Q18" s="161">
        <v>2</v>
      </c>
      <c r="R18" s="161">
        <v>1</v>
      </c>
      <c r="S18" s="161">
        <v>351</v>
      </c>
      <c r="T18" s="161">
        <v>8</v>
      </c>
      <c r="U18" s="161"/>
      <c r="V18" s="162"/>
      <c r="W18" s="163">
        <v>3</v>
      </c>
      <c r="X18" s="161">
        <v>1</v>
      </c>
      <c r="Y18" s="161"/>
      <c r="Z18" s="161">
        <v>4</v>
      </c>
      <c r="AA18" s="161">
        <v>1</v>
      </c>
      <c r="AB18" s="161">
        <v>1</v>
      </c>
      <c r="AC18" s="161">
        <v>1</v>
      </c>
      <c r="AD18" s="161">
        <v>1</v>
      </c>
      <c r="AE18" s="161"/>
      <c r="AF18" s="161"/>
      <c r="AG18" s="164"/>
      <c r="AH18" s="160">
        <v>30</v>
      </c>
      <c r="AI18" s="161">
        <v>5</v>
      </c>
      <c r="AJ18" s="161">
        <v>3</v>
      </c>
      <c r="AK18" s="161"/>
      <c r="AL18" s="161"/>
      <c r="AM18" s="161"/>
      <c r="AN18" s="161"/>
      <c r="AO18" s="161"/>
      <c r="AP18" s="161"/>
      <c r="AQ18" s="162">
        <v>77</v>
      </c>
      <c r="AR18" s="163"/>
      <c r="AS18" s="161">
        <v>1</v>
      </c>
      <c r="AT18" s="161">
        <v>1</v>
      </c>
      <c r="AU18" s="161">
        <v>1</v>
      </c>
      <c r="AV18" s="161">
        <v>3</v>
      </c>
      <c r="AW18" s="161"/>
      <c r="AX18" s="161">
        <v>4</v>
      </c>
      <c r="AY18" s="161">
        <v>2</v>
      </c>
      <c r="AZ18" s="161"/>
      <c r="BA18" s="161"/>
      <c r="BB18" s="164">
        <v>12</v>
      </c>
      <c r="BC18" s="160"/>
      <c r="BD18" s="161"/>
      <c r="BE18" s="161">
        <v>1</v>
      </c>
      <c r="BF18" s="161"/>
      <c r="BG18" s="161"/>
      <c r="BH18" s="161">
        <v>332</v>
      </c>
      <c r="BI18" s="161"/>
      <c r="BJ18" s="161"/>
      <c r="BK18" s="161">
        <v>9</v>
      </c>
      <c r="BL18" s="162">
        <v>326</v>
      </c>
      <c r="BM18" s="163"/>
      <c r="BN18" s="161"/>
      <c r="BO18" s="161">
        <v>3</v>
      </c>
      <c r="BP18" s="161">
        <v>177</v>
      </c>
      <c r="BQ18" s="161"/>
      <c r="BR18" s="161"/>
      <c r="BS18" s="161"/>
      <c r="BT18" s="161"/>
      <c r="BU18" s="161"/>
      <c r="BV18" s="164"/>
      <c r="BW18" s="160"/>
      <c r="BX18" s="161">
        <v>3</v>
      </c>
      <c r="BY18" s="161"/>
      <c r="BZ18" s="161"/>
      <c r="CA18" s="161">
        <v>1</v>
      </c>
      <c r="CB18" s="161"/>
      <c r="CC18" s="161">
        <v>5</v>
      </c>
      <c r="CD18" s="161"/>
      <c r="CE18" s="161"/>
      <c r="CF18" s="161"/>
      <c r="CG18" s="162">
        <v>6</v>
      </c>
      <c r="CH18" s="163">
        <v>13</v>
      </c>
      <c r="CI18" s="161">
        <v>11</v>
      </c>
      <c r="CJ18" s="161"/>
      <c r="CK18" s="161">
        <v>64</v>
      </c>
      <c r="CL18" s="164"/>
      <c r="CM18" s="165">
        <v>1</v>
      </c>
    </row>
    <row r="19" spans="1:91" s="36" customFormat="1" ht="53.25" customHeight="1">
      <c r="A19" s="153" t="s">
        <v>46</v>
      </c>
      <c r="B19" s="154">
        <f t="shared" si="2"/>
        <v>11</v>
      </c>
      <c r="C19" s="160"/>
      <c r="D19" s="161"/>
      <c r="E19" s="161"/>
      <c r="F19" s="161"/>
      <c r="G19" s="161"/>
      <c r="H19" s="161"/>
      <c r="I19" s="161"/>
      <c r="J19" s="161"/>
      <c r="K19" s="161"/>
      <c r="L19" s="164"/>
      <c r="M19" s="160"/>
      <c r="N19" s="161"/>
      <c r="O19" s="161"/>
      <c r="P19" s="161"/>
      <c r="Q19" s="161"/>
      <c r="R19" s="161"/>
      <c r="S19" s="161">
        <v>4</v>
      </c>
      <c r="T19" s="161"/>
      <c r="U19" s="161"/>
      <c r="V19" s="162"/>
      <c r="W19" s="163"/>
      <c r="X19" s="161"/>
      <c r="Y19" s="161"/>
      <c r="Z19" s="161"/>
      <c r="AA19" s="161"/>
      <c r="AB19" s="161"/>
      <c r="AC19" s="161"/>
      <c r="AD19" s="161"/>
      <c r="AE19" s="161"/>
      <c r="AF19" s="161"/>
      <c r="AG19" s="164"/>
      <c r="AH19" s="160"/>
      <c r="AI19" s="161">
        <v>6</v>
      </c>
      <c r="AJ19" s="161"/>
      <c r="AK19" s="161"/>
      <c r="AL19" s="161"/>
      <c r="AM19" s="161"/>
      <c r="AN19" s="161"/>
      <c r="AO19" s="161"/>
      <c r="AP19" s="161"/>
      <c r="AQ19" s="162">
        <v>1</v>
      </c>
      <c r="AR19" s="163"/>
      <c r="AS19" s="161"/>
      <c r="AT19" s="161"/>
      <c r="AU19" s="161"/>
      <c r="AV19" s="161"/>
      <c r="AW19" s="161"/>
      <c r="AX19" s="161"/>
      <c r="AY19" s="161"/>
      <c r="AZ19" s="161"/>
      <c r="BA19" s="161"/>
      <c r="BB19" s="164"/>
      <c r="BC19" s="160"/>
      <c r="BD19" s="161"/>
      <c r="BE19" s="161"/>
      <c r="BF19" s="161"/>
      <c r="BG19" s="161"/>
      <c r="BH19" s="161"/>
      <c r="BI19" s="161"/>
      <c r="BJ19" s="161"/>
      <c r="BK19" s="161"/>
      <c r="BL19" s="162"/>
      <c r="BM19" s="163"/>
      <c r="BN19" s="161"/>
      <c r="BO19" s="161"/>
      <c r="BP19" s="161"/>
      <c r="BQ19" s="161"/>
      <c r="BR19" s="161"/>
      <c r="BS19" s="161"/>
      <c r="BT19" s="161"/>
      <c r="BU19" s="161"/>
      <c r="BV19" s="164"/>
      <c r="BW19" s="160"/>
      <c r="BX19" s="161"/>
      <c r="BY19" s="161"/>
      <c r="BZ19" s="161"/>
      <c r="CA19" s="161"/>
      <c r="CB19" s="161"/>
      <c r="CC19" s="161"/>
      <c r="CD19" s="161"/>
      <c r="CE19" s="161"/>
      <c r="CF19" s="161"/>
      <c r="CG19" s="162"/>
      <c r="CH19" s="163"/>
      <c r="CI19" s="161"/>
      <c r="CJ19" s="161"/>
      <c r="CK19" s="161"/>
      <c r="CL19" s="164"/>
      <c r="CM19" s="165"/>
    </row>
    <row r="20" spans="1:91" s="36" customFormat="1" ht="53.25" customHeight="1">
      <c r="A20" s="153" t="s">
        <v>47</v>
      </c>
      <c r="B20" s="154">
        <f t="shared" si="2"/>
        <v>232</v>
      </c>
      <c r="C20" s="160"/>
      <c r="D20" s="161"/>
      <c r="E20" s="161"/>
      <c r="F20" s="161"/>
      <c r="G20" s="161"/>
      <c r="H20" s="161"/>
      <c r="I20" s="161"/>
      <c r="J20" s="161"/>
      <c r="K20" s="161"/>
      <c r="L20" s="164"/>
      <c r="M20" s="160">
        <v>25</v>
      </c>
      <c r="N20" s="161"/>
      <c r="O20" s="161">
        <v>3</v>
      </c>
      <c r="P20" s="161"/>
      <c r="Q20" s="161">
        <v>1</v>
      </c>
      <c r="R20" s="161"/>
      <c r="S20" s="161">
        <v>34</v>
      </c>
      <c r="T20" s="161">
        <v>2</v>
      </c>
      <c r="U20" s="161">
        <v>1</v>
      </c>
      <c r="V20" s="162"/>
      <c r="W20" s="163">
        <v>1</v>
      </c>
      <c r="X20" s="161"/>
      <c r="Y20" s="161"/>
      <c r="Z20" s="161"/>
      <c r="AA20" s="161"/>
      <c r="AB20" s="161"/>
      <c r="AC20" s="161"/>
      <c r="AD20" s="161"/>
      <c r="AE20" s="161"/>
      <c r="AF20" s="161"/>
      <c r="AG20" s="164"/>
      <c r="AH20" s="160"/>
      <c r="AI20" s="161">
        <v>18</v>
      </c>
      <c r="AJ20" s="161"/>
      <c r="AK20" s="161"/>
      <c r="AL20" s="161"/>
      <c r="AM20" s="161">
        <v>1</v>
      </c>
      <c r="AN20" s="161"/>
      <c r="AO20" s="161"/>
      <c r="AP20" s="161"/>
      <c r="AQ20" s="162">
        <v>18</v>
      </c>
      <c r="AR20" s="163"/>
      <c r="AS20" s="161"/>
      <c r="AT20" s="161"/>
      <c r="AU20" s="161">
        <v>1</v>
      </c>
      <c r="AV20" s="161"/>
      <c r="AW20" s="161"/>
      <c r="AX20" s="161"/>
      <c r="AY20" s="161"/>
      <c r="AZ20" s="161"/>
      <c r="BA20" s="161"/>
      <c r="BB20" s="164"/>
      <c r="BC20" s="160"/>
      <c r="BD20" s="161"/>
      <c r="BE20" s="161"/>
      <c r="BF20" s="161"/>
      <c r="BG20" s="161"/>
      <c r="BH20" s="161"/>
      <c r="BI20" s="161"/>
      <c r="BJ20" s="161"/>
      <c r="BK20" s="161">
        <v>2</v>
      </c>
      <c r="BL20" s="162">
        <v>29</v>
      </c>
      <c r="BM20" s="163"/>
      <c r="BN20" s="161"/>
      <c r="BO20" s="161"/>
      <c r="BP20" s="161">
        <v>5</v>
      </c>
      <c r="BQ20" s="161"/>
      <c r="BR20" s="161">
        <v>1</v>
      </c>
      <c r="BS20" s="161"/>
      <c r="BT20" s="161"/>
      <c r="BU20" s="161"/>
      <c r="BV20" s="164"/>
      <c r="BW20" s="160"/>
      <c r="BX20" s="161"/>
      <c r="BY20" s="161"/>
      <c r="BZ20" s="161"/>
      <c r="CA20" s="161"/>
      <c r="CB20" s="161"/>
      <c r="CC20" s="161">
        <v>6</v>
      </c>
      <c r="CD20" s="161"/>
      <c r="CE20" s="161"/>
      <c r="CF20" s="161"/>
      <c r="CG20" s="162"/>
      <c r="CH20" s="163"/>
      <c r="CI20" s="161">
        <v>12</v>
      </c>
      <c r="CJ20" s="161"/>
      <c r="CK20" s="161">
        <v>72</v>
      </c>
      <c r="CL20" s="164"/>
      <c r="CM20" s="165"/>
    </row>
    <row r="21" spans="1:91" s="36" customFormat="1" ht="53.25" customHeight="1">
      <c r="A21" s="153" t="s">
        <v>48</v>
      </c>
      <c r="B21" s="154">
        <f t="shared" si="2"/>
        <v>174</v>
      </c>
      <c r="C21" s="160"/>
      <c r="D21" s="161"/>
      <c r="E21" s="161"/>
      <c r="F21" s="161">
        <v>1</v>
      </c>
      <c r="G21" s="161"/>
      <c r="H21" s="161"/>
      <c r="I21" s="161"/>
      <c r="J21" s="161"/>
      <c r="K21" s="161"/>
      <c r="L21" s="164"/>
      <c r="M21" s="160">
        <v>7</v>
      </c>
      <c r="N21" s="161"/>
      <c r="O21" s="161"/>
      <c r="P21" s="161"/>
      <c r="Q21" s="161"/>
      <c r="R21" s="161"/>
      <c r="S21" s="161">
        <v>94</v>
      </c>
      <c r="T21" s="161"/>
      <c r="U21" s="161"/>
      <c r="V21" s="162"/>
      <c r="W21" s="163"/>
      <c r="X21" s="161"/>
      <c r="Y21" s="161"/>
      <c r="Z21" s="161"/>
      <c r="AA21" s="161"/>
      <c r="AB21" s="161"/>
      <c r="AC21" s="161">
        <v>1</v>
      </c>
      <c r="AD21" s="161"/>
      <c r="AE21" s="161"/>
      <c r="AF21" s="161"/>
      <c r="AG21" s="164"/>
      <c r="AH21" s="160"/>
      <c r="AI21" s="161">
        <v>2</v>
      </c>
      <c r="AJ21" s="161"/>
      <c r="AK21" s="161"/>
      <c r="AL21" s="161"/>
      <c r="AM21" s="161"/>
      <c r="AN21" s="161"/>
      <c r="AO21" s="161"/>
      <c r="AP21" s="161">
        <v>1</v>
      </c>
      <c r="AQ21" s="162">
        <v>27</v>
      </c>
      <c r="AR21" s="163"/>
      <c r="AS21" s="161"/>
      <c r="AT21" s="161"/>
      <c r="AU21" s="161"/>
      <c r="AV21" s="161"/>
      <c r="AW21" s="161"/>
      <c r="AX21" s="161"/>
      <c r="AY21" s="161"/>
      <c r="AZ21" s="161"/>
      <c r="BA21" s="161"/>
      <c r="BB21" s="164">
        <v>10</v>
      </c>
      <c r="BC21" s="160"/>
      <c r="BD21" s="161"/>
      <c r="BE21" s="161"/>
      <c r="BF21" s="161"/>
      <c r="BG21" s="161"/>
      <c r="BH21" s="161"/>
      <c r="BI21" s="161"/>
      <c r="BJ21" s="161"/>
      <c r="BK21" s="161"/>
      <c r="BL21" s="162">
        <v>11</v>
      </c>
      <c r="BM21" s="163"/>
      <c r="BN21" s="161"/>
      <c r="BO21" s="161"/>
      <c r="BP21" s="161"/>
      <c r="BQ21" s="161"/>
      <c r="BR21" s="161"/>
      <c r="BS21" s="161"/>
      <c r="BT21" s="161"/>
      <c r="BU21" s="161"/>
      <c r="BV21" s="164"/>
      <c r="BW21" s="160"/>
      <c r="BX21" s="161"/>
      <c r="BY21" s="161"/>
      <c r="BZ21" s="161"/>
      <c r="CA21" s="161"/>
      <c r="CB21" s="161"/>
      <c r="CC21" s="161">
        <v>3</v>
      </c>
      <c r="CD21" s="161"/>
      <c r="CE21" s="161"/>
      <c r="CF21" s="161"/>
      <c r="CG21" s="162"/>
      <c r="CH21" s="163"/>
      <c r="CI21" s="161">
        <v>1</v>
      </c>
      <c r="CJ21" s="161"/>
      <c r="CK21" s="161">
        <v>16</v>
      </c>
      <c r="CL21" s="164"/>
      <c r="CM21" s="165"/>
    </row>
    <row r="22" spans="1:91" s="36" customFormat="1" ht="53.25" customHeight="1">
      <c r="A22" s="153" t="s">
        <v>49</v>
      </c>
      <c r="B22" s="154">
        <f t="shared" si="2"/>
        <v>325</v>
      </c>
      <c r="C22" s="160"/>
      <c r="D22" s="161"/>
      <c r="E22" s="161">
        <v>1</v>
      </c>
      <c r="F22" s="161"/>
      <c r="G22" s="161"/>
      <c r="H22" s="161"/>
      <c r="I22" s="161"/>
      <c r="J22" s="161"/>
      <c r="K22" s="161"/>
      <c r="L22" s="164"/>
      <c r="M22" s="160">
        <v>54</v>
      </c>
      <c r="N22" s="161"/>
      <c r="O22" s="161"/>
      <c r="P22" s="161"/>
      <c r="Q22" s="161">
        <v>1</v>
      </c>
      <c r="R22" s="161"/>
      <c r="S22" s="161">
        <v>125</v>
      </c>
      <c r="T22" s="161">
        <v>1</v>
      </c>
      <c r="U22" s="161"/>
      <c r="V22" s="162"/>
      <c r="W22" s="163"/>
      <c r="X22" s="161"/>
      <c r="Y22" s="161"/>
      <c r="Z22" s="161"/>
      <c r="AA22" s="161"/>
      <c r="AB22" s="161"/>
      <c r="AC22" s="161"/>
      <c r="AD22" s="161"/>
      <c r="AE22" s="161"/>
      <c r="AF22" s="161"/>
      <c r="AG22" s="164"/>
      <c r="AH22" s="160"/>
      <c r="AI22" s="161">
        <v>2</v>
      </c>
      <c r="AJ22" s="161"/>
      <c r="AK22" s="161"/>
      <c r="AL22" s="161"/>
      <c r="AM22" s="161"/>
      <c r="AN22" s="161"/>
      <c r="AO22" s="161"/>
      <c r="AP22" s="161"/>
      <c r="AQ22" s="162">
        <v>14</v>
      </c>
      <c r="AR22" s="163"/>
      <c r="AS22" s="161"/>
      <c r="AT22" s="161"/>
      <c r="AU22" s="161">
        <v>1</v>
      </c>
      <c r="AV22" s="161"/>
      <c r="AW22" s="161"/>
      <c r="AX22" s="161"/>
      <c r="AY22" s="161"/>
      <c r="AZ22" s="161"/>
      <c r="BA22" s="161"/>
      <c r="BB22" s="164"/>
      <c r="BC22" s="160"/>
      <c r="BD22" s="161"/>
      <c r="BE22" s="161"/>
      <c r="BF22" s="161"/>
      <c r="BG22" s="161"/>
      <c r="BH22" s="161"/>
      <c r="BI22" s="161"/>
      <c r="BJ22" s="161">
        <v>35</v>
      </c>
      <c r="BK22" s="161">
        <v>1</v>
      </c>
      <c r="BL22" s="162">
        <v>76</v>
      </c>
      <c r="BM22" s="163"/>
      <c r="BN22" s="161"/>
      <c r="BO22" s="156">
        <v>2</v>
      </c>
      <c r="BP22" s="161">
        <v>1</v>
      </c>
      <c r="BQ22" s="161"/>
      <c r="BR22" s="161"/>
      <c r="BS22" s="161"/>
      <c r="BT22" s="161"/>
      <c r="BU22" s="161"/>
      <c r="BV22" s="164"/>
      <c r="BW22" s="160"/>
      <c r="BX22" s="161"/>
      <c r="BY22" s="161"/>
      <c r="BZ22" s="161"/>
      <c r="CA22" s="161"/>
      <c r="CB22" s="161"/>
      <c r="CC22" s="161"/>
      <c r="CD22" s="161"/>
      <c r="CE22" s="161">
        <v>1</v>
      </c>
      <c r="CF22" s="161"/>
      <c r="CG22" s="162"/>
      <c r="CH22" s="163"/>
      <c r="CI22" s="161">
        <v>2</v>
      </c>
      <c r="CJ22" s="161"/>
      <c r="CK22" s="161">
        <v>8</v>
      </c>
      <c r="CL22" s="164"/>
      <c r="CM22" s="165"/>
    </row>
    <row r="23" spans="1:91" s="36" customFormat="1" ht="53.25" customHeight="1" thickBot="1">
      <c r="A23" s="166" t="s">
        <v>50</v>
      </c>
      <c r="B23" s="167">
        <f t="shared" si="2"/>
        <v>107</v>
      </c>
      <c r="C23" s="168"/>
      <c r="D23" s="169"/>
      <c r="E23" s="169"/>
      <c r="F23" s="169"/>
      <c r="G23" s="169"/>
      <c r="H23" s="169"/>
      <c r="I23" s="169"/>
      <c r="J23" s="169"/>
      <c r="K23" s="169"/>
      <c r="L23" s="170"/>
      <c r="M23" s="168">
        <v>3</v>
      </c>
      <c r="N23" s="169"/>
      <c r="O23" s="169"/>
      <c r="P23" s="169"/>
      <c r="Q23" s="169"/>
      <c r="R23" s="169">
        <v>1</v>
      </c>
      <c r="S23" s="169">
        <v>71</v>
      </c>
      <c r="T23" s="169">
        <v>1</v>
      </c>
      <c r="U23" s="169"/>
      <c r="V23" s="171">
        <v>1</v>
      </c>
      <c r="W23" s="172"/>
      <c r="X23" s="169"/>
      <c r="Y23" s="169"/>
      <c r="Z23" s="169"/>
      <c r="AA23" s="169"/>
      <c r="AB23" s="169"/>
      <c r="AC23" s="169"/>
      <c r="AD23" s="169">
        <v>1</v>
      </c>
      <c r="AE23" s="169"/>
      <c r="AF23" s="169"/>
      <c r="AG23" s="170"/>
      <c r="AH23" s="168"/>
      <c r="AI23" s="169"/>
      <c r="AJ23" s="169"/>
      <c r="AK23" s="169"/>
      <c r="AL23" s="169"/>
      <c r="AM23" s="169"/>
      <c r="AN23" s="169"/>
      <c r="AO23" s="169"/>
      <c r="AP23" s="169"/>
      <c r="AQ23" s="171">
        <v>15</v>
      </c>
      <c r="AR23" s="172"/>
      <c r="AS23" s="169"/>
      <c r="AT23" s="169"/>
      <c r="AU23" s="169"/>
      <c r="AV23" s="169"/>
      <c r="AW23" s="169"/>
      <c r="AX23" s="169"/>
      <c r="AY23" s="169"/>
      <c r="AZ23" s="169"/>
      <c r="BA23" s="169"/>
      <c r="BB23" s="170"/>
      <c r="BC23" s="168"/>
      <c r="BD23" s="169"/>
      <c r="BE23" s="169"/>
      <c r="BF23" s="169"/>
      <c r="BG23" s="169"/>
      <c r="BH23" s="169"/>
      <c r="BI23" s="169"/>
      <c r="BJ23" s="169"/>
      <c r="BK23" s="169"/>
      <c r="BL23" s="171">
        <v>6</v>
      </c>
      <c r="BM23" s="172"/>
      <c r="BN23" s="169"/>
      <c r="BO23" s="169"/>
      <c r="BP23" s="169"/>
      <c r="BQ23" s="169"/>
      <c r="BR23" s="169"/>
      <c r="BS23" s="169"/>
      <c r="BT23" s="169"/>
      <c r="BU23" s="169"/>
      <c r="BV23" s="170"/>
      <c r="BW23" s="168"/>
      <c r="BX23" s="169"/>
      <c r="BY23" s="169"/>
      <c r="BZ23" s="169">
        <v>1</v>
      </c>
      <c r="CA23" s="169"/>
      <c r="CB23" s="169"/>
      <c r="CC23" s="169">
        <v>5</v>
      </c>
      <c r="CD23" s="169"/>
      <c r="CE23" s="169"/>
      <c r="CF23" s="169"/>
      <c r="CG23" s="171"/>
      <c r="CH23" s="172"/>
      <c r="CI23" s="169">
        <v>2</v>
      </c>
      <c r="CJ23" s="169"/>
      <c r="CK23" s="169"/>
      <c r="CL23" s="170"/>
      <c r="CM23" s="173"/>
    </row>
    <row r="24" spans="2:90" ht="14.25">
      <c r="B24" s="23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BZ24" s="24"/>
      <c r="CA24" s="24"/>
      <c r="CB24" s="24"/>
      <c r="CC24" s="24"/>
      <c r="CD24" s="24"/>
      <c r="CE24" s="24"/>
      <c r="CF24" s="24"/>
      <c r="CG24" s="24"/>
      <c r="CH24" s="24"/>
      <c r="CI24" s="24"/>
      <c r="CJ24" s="24"/>
      <c r="CK24" s="25"/>
      <c r="CL24" s="25"/>
    </row>
    <row r="25" spans="2:90" ht="19.5" customHeight="1">
      <c r="B25" s="21"/>
      <c r="C25" s="1" t="s">
        <v>107</v>
      </c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1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  <c r="CA25" s="24"/>
      <c r="CB25" s="24"/>
      <c r="CC25" s="24"/>
      <c r="CD25" s="24"/>
      <c r="CE25" s="24"/>
      <c r="CF25" s="24"/>
      <c r="CG25" s="24"/>
      <c r="CH25" s="24"/>
      <c r="CI25" s="24"/>
      <c r="CJ25" s="24"/>
      <c r="CK25" s="24"/>
      <c r="CL25" s="24"/>
    </row>
    <row r="26" spans="2:90" ht="19.5" customHeight="1">
      <c r="B26" s="21"/>
      <c r="C26" s="1" t="s">
        <v>199</v>
      </c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1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24"/>
      <c r="BZ26" s="24"/>
      <c r="CA26" s="24"/>
      <c r="CB26" s="24"/>
      <c r="CC26" s="24"/>
      <c r="CD26" s="24"/>
      <c r="CE26" s="24"/>
      <c r="CF26" s="24"/>
      <c r="CG26" s="24"/>
      <c r="CH26" s="24"/>
      <c r="CI26" s="24"/>
      <c r="CJ26" s="24"/>
      <c r="CK26" s="24"/>
      <c r="CL26" s="24"/>
    </row>
    <row r="27" spans="2:90" ht="14.25">
      <c r="B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24"/>
      <c r="BU27" s="24"/>
      <c r="BV27" s="24"/>
      <c r="BW27" s="24"/>
      <c r="BX27" s="24"/>
      <c r="BY27" s="24"/>
      <c r="BZ27" s="24"/>
      <c r="CA27" s="24"/>
      <c r="CB27" s="24"/>
      <c r="CC27" s="24"/>
      <c r="CD27" s="24"/>
      <c r="CE27" s="24"/>
      <c r="CF27" s="24"/>
      <c r="CG27" s="24"/>
      <c r="CH27" s="24"/>
      <c r="CI27" s="24"/>
      <c r="CJ27" s="24"/>
      <c r="CK27" s="24"/>
      <c r="CL27" s="24"/>
    </row>
    <row r="28" spans="2:90" ht="14.25"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24"/>
      <c r="BS28" s="24"/>
      <c r="BT28" s="24"/>
      <c r="BU28" s="24"/>
      <c r="BV28" s="24"/>
      <c r="BW28" s="24"/>
      <c r="BX28" s="24"/>
      <c r="BY28" s="24"/>
      <c r="BZ28" s="24"/>
      <c r="CA28" s="24"/>
      <c r="CB28" s="24"/>
      <c r="CC28" s="24"/>
      <c r="CD28" s="24"/>
      <c r="CE28" s="24"/>
      <c r="CF28" s="24"/>
      <c r="CG28" s="24"/>
      <c r="CH28" s="24"/>
      <c r="CI28" s="24"/>
      <c r="CJ28" s="24"/>
      <c r="CK28" s="24"/>
      <c r="CL28" s="24"/>
    </row>
    <row r="29" spans="2:90" ht="14.25"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24"/>
      <c r="BQ29" s="24"/>
      <c r="BR29" s="24"/>
      <c r="BS29" s="24"/>
      <c r="BT29" s="24"/>
      <c r="BU29" s="24"/>
      <c r="BV29" s="24"/>
      <c r="BW29" s="24"/>
      <c r="BX29" s="24"/>
      <c r="BY29" s="24"/>
      <c r="BZ29" s="24"/>
      <c r="CA29" s="24"/>
      <c r="CB29" s="24"/>
      <c r="CC29" s="24"/>
      <c r="CD29" s="24"/>
      <c r="CE29" s="24"/>
      <c r="CF29" s="24"/>
      <c r="CG29" s="24"/>
      <c r="CH29" s="24"/>
      <c r="CI29" s="24"/>
      <c r="CJ29" s="24"/>
      <c r="CK29" s="24"/>
      <c r="CL29" s="24"/>
    </row>
    <row r="30" spans="2:90" ht="14.25">
      <c r="B30" s="21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  <c r="BN30" s="24"/>
      <c r="BO30" s="24"/>
      <c r="BP30" s="24"/>
      <c r="BQ30" s="24"/>
      <c r="BR30" s="24"/>
      <c r="BS30" s="24"/>
      <c r="BT30" s="24"/>
      <c r="BU30" s="24"/>
      <c r="BV30" s="24"/>
      <c r="BW30" s="24"/>
      <c r="BX30" s="24"/>
      <c r="BY30" s="24"/>
      <c r="BZ30" s="24"/>
      <c r="CA30" s="24"/>
      <c r="CB30" s="24"/>
      <c r="CC30" s="24"/>
      <c r="CD30" s="24"/>
      <c r="CE30" s="24"/>
      <c r="CF30" s="24"/>
      <c r="CG30" s="24"/>
      <c r="CH30" s="24"/>
      <c r="CI30" s="24"/>
      <c r="CJ30" s="24"/>
      <c r="CK30" s="24"/>
      <c r="CL30" s="24"/>
    </row>
    <row r="31" spans="2:90" ht="14.25">
      <c r="B31" s="21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4"/>
      <c r="BM31" s="24"/>
      <c r="BN31" s="24"/>
      <c r="BO31" s="24"/>
      <c r="BP31" s="24"/>
      <c r="BQ31" s="24"/>
      <c r="BR31" s="24"/>
      <c r="BS31" s="24"/>
      <c r="BT31" s="24"/>
      <c r="BU31" s="24"/>
      <c r="BV31" s="24"/>
      <c r="BW31" s="24"/>
      <c r="BX31" s="24"/>
      <c r="BY31" s="24"/>
      <c r="BZ31" s="24"/>
      <c r="CA31" s="24"/>
      <c r="CB31" s="24"/>
      <c r="CC31" s="24"/>
      <c r="CD31" s="24"/>
      <c r="CE31" s="24"/>
      <c r="CF31" s="24"/>
      <c r="CG31" s="24"/>
      <c r="CH31" s="24"/>
      <c r="CI31" s="24"/>
      <c r="CJ31" s="24"/>
      <c r="CK31" s="24"/>
      <c r="CL31" s="24"/>
    </row>
    <row r="32" spans="2:90" ht="14.25"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  <c r="CC32" s="24"/>
      <c r="CD32" s="24"/>
      <c r="CE32" s="24"/>
      <c r="CF32" s="24"/>
      <c r="CG32" s="24"/>
      <c r="CH32" s="24"/>
      <c r="CI32" s="24"/>
      <c r="CJ32" s="24"/>
      <c r="CK32" s="24"/>
      <c r="CL32" s="24"/>
    </row>
    <row r="33" spans="2:90" ht="14.25"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4"/>
      <c r="BQ33" s="24"/>
      <c r="BR33" s="24"/>
      <c r="BS33" s="24"/>
      <c r="BT33" s="24"/>
      <c r="BU33" s="24"/>
      <c r="BV33" s="24"/>
      <c r="BW33" s="24"/>
      <c r="BX33" s="24"/>
      <c r="BY33" s="24"/>
      <c r="BZ33" s="24"/>
      <c r="CA33" s="24"/>
      <c r="CB33" s="24"/>
      <c r="CC33" s="24"/>
      <c r="CD33" s="24"/>
      <c r="CE33" s="24"/>
      <c r="CF33" s="24"/>
      <c r="CG33" s="24"/>
      <c r="CH33" s="24"/>
      <c r="CI33" s="24"/>
      <c r="CJ33" s="24"/>
      <c r="CK33" s="24"/>
      <c r="CL33" s="24"/>
    </row>
    <row r="34" spans="2:90" ht="14.25"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</row>
    <row r="35" spans="2:90" ht="14.25"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</row>
    <row r="36" spans="2:90" ht="14.25"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4"/>
      <c r="CC36" s="24"/>
      <c r="CD36" s="24"/>
      <c r="CE36" s="24"/>
      <c r="CF36" s="24"/>
      <c r="CG36" s="24"/>
      <c r="CH36" s="24"/>
      <c r="CI36" s="24"/>
      <c r="CJ36" s="24"/>
      <c r="CK36" s="24"/>
      <c r="CL36" s="24"/>
    </row>
    <row r="37" spans="2:90" ht="14.25"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  <c r="BI37" s="24"/>
      <c r="BJ37" s="24"/>
      <c r="BK37" s="24"/>
      <c r="BL37" s="24"/>
      <c r="BM37" s="24"/>
      <c r="BN37" s="24"/>
      <c r="BO37" s="24"/>
      <c r="BP37" s="24"/>
      <c r="BQ37" s="24"/>
      <c r="BR37" s="24"/>
      <c r="BS37" s="24"/>
      <c r="BT37" s="24"/>
      <c r="BU37" s="24"/>
      <c r="BV37" s="24"/>
      <c r="BW37" s="24"/>
      <c r="BX37" s="24"/>
      <c r="BY37" s="24"/>
      <c r="BZ37" s="24"/>
      <c r="CA37" s="24"/>
      <c r="CB37" s="24"/>
      <c r="CC37" s="24"/>
      <c r="CD37" s="24"/>
      <c r="CE37" s="24"/>
      <c r="CF37" s="24"/>
      <c r="CG37" s="24"/>
      <c r="CH37" s="24"/>
      <c r="CI37" s="24"/>
      <c r="CJ37" s="24"/>
      <c r="CK37" s="24"/>
      <c r="CL37" s="24"/>
    </row>
    <row r="38" spans="2:90" ht="14.25"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4"/>
      <c r="BX38" s="24"/>
      <c r="BY38" s="24"/>
      <c r="BZ38" s="24"/>
      <c r="CA38" s="24"/>
      <c r="CB38" s="24"/>
      <c r="CC38" s="24"/>
      <c r="CD38" s="24"/>
      <c r="CE38" s="24"/>
      <c r="CF38" s="24"/>
      <c r="CG38" s="24"/>
      <c r="CH38" s="24"/>
      <c r="CI38" s="24"/>
      <c r="CJ38" s="24"/>
      <c r="CK38" s="24"/>
      <c r="CL38" s="24"/>
    </row>
    <row r="39" spans="2:90" ht="14.25"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24"/>
      <c r="BG39" s="24"/>
      <c r="BH39" s="24"/>
      <c r="BI39" s="24"/>
      <c r="BJ39" s="24"/>
      <c r="BK39" s="24"/>
      <c r="BL39" s="24"/>
      <c r="BM39" s="24"/>
      <c r="BN39" s="24"/>
      <c r="BO39" s="24"/>
      <c r="BP39" s="24"/>
      <c r="BQ39" s="24"/>
      <c r="BR39" s="24"/>
      <c r="BS39" s="24"/>
      <c r="BT39" s="24"/>
      <c r="BU39" s="24"/>
      <c r="BV39" s="24"/>
      <c r="BW39" s="24"/>
      <c r="BX39" s="24"/>
      <c r="BY39" s="24"/>
      <c r="BZ39" s="24"/>
      <c r="CA39" s="24"/>
      <c r="CB39" s="24"/>
      <c r="CC39" s="24"/>
      <c r="CD39" s="24"/>
      <c r="CE39" s="24"/>
      <c r="CF39" s="24"/>
      <c r="CG39" s="24"/>
      <c r="CH39" s="24"/>
      <c r="CI39" s="24"/>
      <c r="CJ39" s="24"/>
      <c r="CK39" s="24"/>
      <c r="CL39" s="24"/>
    </row>
    <row r="40" spans="2:90" ht="14.25"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  <c r="BF40" s="24"/>
      <c r="BG40" s="24"/>
      <c r="BH40" s="24"/>
      <c r="BI40" s="24"/>
      <c r="BJ40" s="24"/>
      <c r="BK40" s="24"/>
      <c r="BL40" s="24"/>
      <c r="BM40" s="24"/>
      <c r="BN40" s="24"/>
      <c r="BO40" s="24"/>
      <c r="BP40" s="24"/>
      <c r="BQ40" s="24"/>
      <c r="BR40" s="24"/>
      <c r="BS40" s="24"/>
      <c r="BT40" s="24"/>
      <c r="BU40" s="24"/>
      <c r="BV40" s="24"/>
      <c r="BW40" s="24"/>
      <c r="BX40" s="24"/>
      <c r="BY40" s="24"/>
      <c r="BZ40" s="24"/>
      <c r="CA40" s="24"/>
      <c r="CB40" s="24"/>
      <c r="CC40" s="24"/>
      <c r="CD40" s="24"/>
      <c r="CE40" s="24"/>
      <c r="CF40" s="24"/>
      <c r="CG40" s="24"/>
      <c r="CH40" s="24"/>
      <c r="CI40" s="24"/>
      <c r="CJ40" s="24"/>
      <c r="CK40" s="24"/>
      <c r="CL40" s="24"/>
    </row>
    <row r="41" spans="2:90" ht="14.25"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/>
      <c r="BF41" s="24"/>
      <c r="BG41" s="24"/>
      <c r="BH41" s="24"/>
      <c r="BI41" s="24"/>
      <c r="BJ41" s="24"/>
      <c r="BK41" s="24"/>
      <c r="BL41" s="24"/>
      <c r="BM41" s="24"/>
      <c r="BN41" s="24"/>
      <c r="BO41" s="24"/>
      <c r="BP41" s="24"/>
      <c r="BQ41" s="24"/>
      <c r="BR41" s="24"/>
      <c r="BS41" s="24"/>
      <c r="BT41" s="24"/>
      <c r="BU41" s="24"/>
      <c r="BV41" s="24"/>
      <c r="BW41" s="24"/>
      <c r="BX41" s="24"/>
      <c r="BY41" s="24"/>
      <c r="BZ41" s="24"/>
      <c r="CA41" s="24"/>
      <c r="CB41" s="24"/>
      <c r="CC41" s="24"/>
      <c r="CD41" s="24"/>
      <c r="CE41" s="24"/>
      <c r="CF41" s="24"/>
      <c r="CG41" s="24"/>
      <c r="CH41" s="24"/>
      <c r="CI41" s="24"/>
      <c r="CJ41" s="24"/>
      <c r="CK41" s="24"/>
      <c r="CL41" s="24"/>
    </row>
    <row r="42" spans="2:90" ht="14.25"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4"/>
      <c r="BE42" s="24"/>
      <c r="BF42" s="24"/>
      <c r="BG42" s="24"/>
      <c r="BH42" s="24"/>
      <c r="BI42" s="24"/>
      <c r="BJ42" s="24"/>
      <c r="BK42" s="24"/>
      <c r="BL42" s="24"/>
      <c r="BM42" s="24"/>
      <c r="BN42" s="24"/>
      <c r="BO42" s="24"/>
      <c r="BP42" s="24"/>
      <c r="BQ42" s="24"/>
      <c r="BR42" s="24"/>
      <c r="BS42" s="24"/>
      <c r="BT42" s="24"/>
      <c r="BU42" s="24"/>
      <c r="BV42" s="24"/>
      <c r="BW42" s="24"/>
      <c r="BX42" s="24"/>
      <c r="BY42" s="24"/>
      <c r="BZ42" s="24"/>
      <c r="CA42" s="24"/>
      <c r="CB42" s="24"/>
      <c r="CC42" s="24"/>
      <c r="CD42" s="24"/>
      <c r="CE42" s="24"/>
      <c r="CF42" s="24"/>
      <c r="CG42" s="24"/>
      <c r="CH42" s="24"/>
      <c r="CI42" s="24"/>
      <c r="CJ42" s="24"/>
      <c r="CK42" s="24"/>
      <c r="CL42" s="24"/>
    </row>
    <row r="43" spans="2:90" ht="14.25"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4"/>
      <c r="BQ43" s="24"/>
      <c r="BR43" s="24"/>
      <c r="BS43" s="24"/>
      <c r="BT43" s="24"/>
      <c r="BU43" s="24"/>
      <c r="BV43" s="24"/>
      <c r="BW43" s="24"/>
      <c r="BX43" s="24"/>
      <c r="BY43" s="24"/>
      <c r="BZ43" s="24"/>
      <c r="CA43" s="24"/>
      <c r="CB43" s="24"/>
      <c r="CC43" s="24"/>
      <c r="CD43" s="24"/>
      <c r="CE43" s="24"/>
      <c r="CF43" s="24"/>
      <c r="CG43" s="24"/>
      <c r="CH43" s="24"/>
      <c r="CI43" s="24"/>
      <c r="CJ43" s="24"/>
      <c r="CK43" s="24"/>
      <c r="CL43" s="24"/>
    </row>
    <row r="44" spans="2:90" ht="14.25"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  <c r="BF44" s="24"/>
      <c r="BG44" s="24"/>
      <c r="BH44" s="24"/>
      <c r="BI44" s="24"/>
      <c r="BJ44" s="24"/>
      <c r="BK44" s="24"/>
      <c r="BL44" s="24"/>
      <c r="BM44" s="24"/>
      <c r="BN44" s="24"/>
      <c r="BO44" s="24"/>
      <c r="BP44" s="24"/>
      <c r="BQ44" s="24"/>
      <c r="BR44" s="24"/>
      <c r="BS44" s="24"/>
      <c r="BT44" s="24"/>
      <c r="BU44" s="24"/>
      <c r="BV44" s="24"/>
      <c r="BW44" s="24"/>
      <c r="BX44" s="24"/>
      <c r="BY44" s="24"/>
      <c r="BZ44" s="24"/>
      <c r="CA44" s="24"/>
      <c r="CB44" s="24"/>
      <c r="CC44" s="24"/>
      <c r="CD44" s="24"/>
      <c r="CE44" s="24"/>
      <c r="CF44" s="24"/>
      <c r="CG44" s="24"/>
      <c r="CH44" s="24"/>
      <c r="CI44" s="24"/>
      <c r="CJ44" s="24"/>
      <c r="CK44" s="24"/>
      <c r="CL44" s="24"/>
    </row>
    <row r="45" spans="2:90" ht="14.25"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24"/>
      <c r="BI45" s="24"/>
      <c r="BJ45" s="24"/>
      <c r="BK45" s="24"/>
      <c r="BL45" s="24"/>
      <c r="BM45" s="24"/>
      <c r="BN45" s="24"/>
      <c r="BO45" s="24"/>
      <c r="BP45" s="24"/>
      <c r="BQ45" s="24"/>
      <c r="BR45" s="24"/>
      <c r="BS45" s="24"/>
      <c r="BT45" s="24"/>
      <c r="BU45" s="24"/>
      <c r="BV45" s="24"/>
      <c r="BW45" s="24"/>
      <c r="BX45" s="24"/>
      <c r="BY45" s="24"/>
      <c r="BZ45" s="24"/>
      <c r="CA45" s="24"/>
      <c r="CB45" s="24"/>
      <c r="CC45" s="24"/>
      <c r="CD45" s="24"/>
      <c r="CE45" s="24"/>
      <c r="CF45" s="24"/>
      <c r="CG45" s="24"/>
      <c r="CH45" s="24"/>
      <c r="CI45" s="24"/>
      <c r="CJ45" s="24"/>
      <c r="CK45" s="24"/>
      <c r="CL45" s="24"/>
    </row>
    <row r="46" spans="2:90" ht="14.25"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  <c r="BF46" s="24"/>
      <c r="BG46" s="24"/>
      <c r="BH46" s="24"/>
      <c r="BI46" s="24"/>
      <c r="BJ46" s="24"/>
      <c r="BK46" s="24"/>
      <c r="BL46" s="24"/>
      <c r="BM46" s="24"/>
      <c r="BN46" s="24"/>
      <c r="BO46" s="24"/>
      <c r="BP46" s="24"/>
      <c r="BQ46" s="24"/>
      <c r="BR46" s="24"/>
      <c r="BS46" s="24"/>
      <c r="BT46" s="24"/>
      <c r="BU46" s="24"/>
      <c r="BV46" s="24"/>
      <c r="BW46" s="24"/>
      <c r="BX46" s="24"/>
      <c r="BY46" s="24"/>
      <c r="BZ46" s="24"/>
      <c r="CA46" s="24"/>
      <c r="CB46" s="24"/>
      <c r="CC46" s="24"/>
      <c r="CD46" s="24"/>
      <c r="CE46" s="24"/>
      <c r="CF46" s="24"/>
      <c r="CG46" s="24"/>
      <c r="CH46" s="24"/>
      <c r="CI46" s="24"/>
      <c r="CJ46" s="24"/>
      <c r="CK46" s="24"/>
      <c r="CL46" s="24"/>
    </row>
    <row r="47" spans="2:90" ht="14.25"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  <c r="BF47" s="24"/>
      <c r="BG47" s="24"/>
      <c r="BH47" s="24"/>
      <c r="BI47" s="24"/>
      <c r="BJ47" s="24"/>
      <c r="BK47" s="24"/>
      <c r="BL47" s="24"/>
      <c r="BM47" s="24"/>
      <c r="BN47" s="24"/>
      <c r="BO47" s="24"/>
      <c r="BP47" s="24"/>
      <c r="BQ47" s="24"/>
      <c r="BR47" s="24"/>
      <c r="BS47" s="24"/>
      <c r="BT47" s="24"/>
      <c r="BU47" s="24"/>
      <c r="BV47" s="24"/>
      <c r="BW47" s="24"/>
      <c r="BX47" s="24"/>
      <c r="BY47" s="24"/>
      <c r="BZ47" s="24"/>
      <c r="CA47" s="24"/>
      <c r="CB47" s="24"/>
      <c r="CC47" s="24"/>
      <c r="CD47" s="24"/>
      <c r="CE47" s="24"/>
      <c r="CF47" s="24"/>
      <c r="CG47" s="24"/>
      <c r="CH47" s="24"/>
      <c r="CI47" s="24"/>
      <c r="CJ47" s="24"/>
      <c r="CK47" s="24"/>
      <c r="CL47" s="24"/>
    </row>
    <row r="48" spans="2:90" ht="14.25"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24"/>
      <c r="BC48" s="24"/>
      <c r="BD48" s="24"/>
      <c r="BE48" s="24"/>
      <c r="BF48" s="24"/>
      <c r="BG48" s="24"/>
      <c r="BH48" s="24"/>
      <c r="BI48" s="24"/>
      <c r="BJ48" s="24"/>
      <c r="BK48" s="24"/>
      <c r="BL48" s="24"/>
      <c r="BM48" s="24"/>
      <c r="BN48" s="24"/>
      <c r="BO48" s="24"/>
      <c r="BP48" s="24"/>
      <c r="BQ48" s="24"/>
      <c r="BR48" s="24"/>
      <c r="BS48" s="24"/>
      <c r="BT48" s="24"/>
      <c r="BU48" s="24"/>
      <c r="BV48" s="24"/>
      <c r="BW48" s="24"/>
      <c r="BX48" s="24"/>
      <c r="BY48" s="24"/>
      <c r="BZ48" s="24"/>
      <c r="CA48" s="24"/>
      <c r="CB48" s="24"/>
      <c r="CC48" s="24"/>
      <c r="CD48" s="24"/>
      <c r="CE48" s="24"/>
      <c r="CF48" s="24"/>
      <c r="CG48" s="24"/>
      <c r="CH48" s="24"/>
      <c r="CI48" s="24"/>
      <c r="CJ48" s="24"/>
      <c r="CK48" s="24"/>
      <c r="CL48" s="24"/>
    </row>
    <row r="49" spans="2:90" ht="14.25"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4"/>
      <c r="BC49" s="24"/>
      <c r="BD49" s="24"/>
      <c r="BE49" s="24"/>
      <c r="BF49" s="24"/>
      <c r="BG49" s="24"/>
      <c r="BH49" s="24"/>
      <c r="BI49" s="24"/>
      <c r="BJ49" s="24"/>
      <c r="BK49" s="24"/>
      <c r="BL49" s="24"/>
      <c r="BM49" s="24"/>
      <c r="BN49" s="24"/>
      <c r="BO49" s="24"/>
      <c r="BP49" s="24"/>
      <c r="BQ49" s="24"/>
      <c r="BR49" s="24"/>
      <c r="BS49" s="24"/>
      <c r="BT49" s="24"/>
      <c r="BU49" s="24"/>
      <c r="BV49" s="24"/>
      <c r="BW49" s="24"/>
      <c r="BX49" s="24"/>
      <c r="BY49" s="24"/>
      <c r="BZ49" s="24"/>
      <c r="CA49" s="24"/>
      <c r="CB49" s="24"/>
      <c r="CC49" s="24"/>
      <c r="CD49" s="24"/>
      <c r="CE49" s="24"/>
      <c r="CF49" s="24"/>
      <c r="CG49" s="24"/>
      <c r="CH49" s="24"/>
      <c r="CI49" s="24"/>
      <c r="CJ49" s="24"/>
      <c r="CK49" s="24"/>
      <c r="CL49" s="24"/>
    </row>
    <row r="50" spans="2:90" ht="14.25"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24"/>
      <c r="BC50" s="24"/>
      <c r="BD50" s="24"/>
      <c r="BE50" s="24"/>
      <c r="BF50" s="24"/>
      <c r="BG50" s="24"/>
      <c r="BH50" s="24"/>
      <c r="BI50" s="24"/>
      <c r="BJ50" s="24"/>
      <c r="BK50" s="24"/>
      <c r="BL50" s="24"/>
      <c r="BM50" s="24"/>
      <c r="BN50" s="24"/>
      <c r="BO50" s="24"/>
      <c r="BP50" s="24"/>
      <c r="BQ50" s="24"/>
      <c r="BR50" s="24"/>
      <c r="BS50" s="24"/>
      <c r="BT50" s="24"/>
      <c r="BU50" s="24"/>
      <c r="BV50" s="24"/>
      <c r="BW50" s="24"/>
      <c r="BX50" s="24"/>
      <c r="BY50" s="24"/>
      <c r="BZ50" s="24"/>
      <c r="CA50" s="24"/>
      <c r="CB50" s="24"/>
      <c r="CC50" s="24"/>
      <c r="CD50" s="24"/>
      <c r="CE50" s="24"/>
      <c r="CF50" s="24"/>
      <c r="CG50" s="24"/>
      <c r="CH50" s="24"/>
      <c r="CI50" s="24"/>
      <c r="CJ50" s="24"/>
      <c r="CK50" s="24"/>
      <c r="CL50" s="24"/>
    </row>
    <row r="51" spans="2:90" ht="14.25"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  <c r="BA51" s="24"/>
      <c r="BB51" s="24"/>
      <c r="BC51" s="24"/>
      <c r="BD51" s="24"/>
      <c r="BE51" s="24"/>
      <c r="BF51" s="24"/>
      <c r="BG51" s="24"/>
      <c r="BH51" s="24"/>
      <c r="BI51" s="24"/>
      <c r="BJ51" s="24"/>
      <c r="BK51" s="24"/>
      <c r="BL51" s="24"/>
      <c r="BM51" s="24"/>
      <c r="BN51" s="24"/>
      <c r="BO51" s="24"/>
      <c r="BP51" s="24"/>
      <c r="BQ51" s="24"/>
      <c r="BR51" s="24"/>
      <c r="BS51" s="24"/>
      <c r="BT51" s="24"/>
      <c r="BU51" s="24"/>
      <c r="BV51" s="24"/>
      <c r="BW51" s="24"/>
      <c r="BX51" s="24"/>
      <c r="BY51" s="24"/>
      <c r="BZ51" s="24"/>
      <c r="CA51" s="24"/>
      <c r="CB51" s="24"/>
      <c r="CC51" s="24"/>
      <c r="CD51" s="24"/>
      <c r="CE51" s="24"/>
      <c r="CF51" s="24"/>
      <c r="CG51" s="24"/>
      <c r="CH51" s="24"/>
      <c r="CI51" s="24"/>
      <c r="CJ51" s="24"/>
      <c r="CK51" s="24"/>
      <c r="CL51" s="24"/>
    </row>
    <row r="52" spans="2:90" ht="14.25"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4"/>
      <c r="BB52" s="24"/>
      <c r="BC52" s="24"/>
      <c r="BD52" s="24"/>
      <c r="BE52" s="24"/>
      <c r="BF52" s="24"/>
      <c r="BG52" s="24"/>
      <c r="BH52" s="24"/>
      <c r="BI52" s="24"/>
      <c r="BJ52" s="24"/>
      <c r="BK52" s="24"/>
      <c r="BL52" s="24"/>
      <c r="BM52" s="24"/>
      <c r="BN52" s="24"/>
      <c r="BO52" s="24"/>
      <c r="BP52" s="24"/>
      <c r="BQ52" s="24"/>
      <c r="BR52" s="24"/>
      <c r="BS52" s="24"/>
      <c r="BT52" s="24"/>
      <c r="BU52" s="24"/>
      <c r="BV52" s="24"/>
      <c r="BW52" s="24"/>
      <c r="BX52" s="24"/>
      <c r="BY52" s="24"/>
      <c r="BZ52" s="24"/>
      <c r="CA52" s="24"/>
      <c r="CB52" s="24"/>
      <c r="CC52" s="24"/>
      <c r="CD52" s="24"/>
      <c r="CE52" s="24"/>
      <c r="CF52" s="24"/>
      <c r="CG52" s="24"/>
      <c r="CH52" s="24"/>
      <c r="CI52" s="24"/>
      <c r="CJ52" s="24"/>
      <c r="CK52" s="24"/>
      <c r="CL52" s="24"/>
    </row>
    <row r="53" spans="2:90" ht="14.25"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  <c r="BA53" s="24"/>
      <c r="BB53" s="24"/>
      <c r="BC53" s="24"/>
      <c r="BD53" s="24"/>
      <c r="BE53" s="24"/>
      <c r="BF53" s="24"/>
      <c r="BG53" s="24"/>
      <c r="BH53" s="24"/>
      <c r="BI53" s="24"/>
      <c r="BJ53" s="24"/>
      <c r="BK53" s="24"/>
      <c r="BL53" s="24"/>
      <c r="BM53" s="24"/>
      <c r="BN53" s="24"/>
      <c r="BO53" s="24"/>
      <c r="BP53" s="24"/>
      <c r="BQ53" s="24"/>
      <c r="BR53" s="24"/>
      <c r="BS53" s="24"/>
      <c r="BT53" s="24"/>
      <c r="BU53" s="24"/>
      <c r="BV53" s="24"/>
      <c r="BW53" s="24"/>
      <c r="BX53" s="24"/>
      <c r="BY53" s="24"/>
      <c r="BZ53" s="24"/>
      <c r="CA53" s="24"/>
      <c r="CB53" s="24"/>
      <c r="CC53" s="24"/>
      <c r="CD53" s="24"/>
      <c r="CE53" s="24"/>
      <c r="CF53" s="24"/>
      <c r="CG53" s="24"/>
      <c r="CH53" s="24"/>
      <c r="CI53" s="24"/>
      <c r="CJ53" s="24"/>
      <c r="CK53" s="24"/>
      <c r="CL53" s="24"/>
    </row>
    <row r="54" spans="2:90" ht="14.25"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  <c r="BA54" s="24"/>
      <c r="BB54" s="24"/>
      <c r="BC54" s="24"/>
      <c r="BD54" s="24"/>
      <c r="BE54" s="24"/>
      <c r="BF54" s="24"/>
      <c r="BG54" s="24"/>
      <c r="BH54" s="24"/>
      <c r="BI54" s="24"/>
      <c r="BJ54" s="24"/>
      <c r="BK54" s="24"/>
      <c r="BL54" s="24"/>
      <c r="BM54" s="24"/>
      <c r="BN54" s="24"/>
      <c r="BO54" s="24"/>
      <c r="BP54" s="24"/>
      <c r="BQ54" s="24"/>
      <c r="BR54" s="24"/>
      <c r="BS54" s="24"/>
      <c r="BT54" s="24"/>
      <c r="BU54" s="24"/>
      <c r="BV54" s="24"/>
      <c r="BW54" s="24"/>
      <c r="BX54" s="24"/>
      <c r="BY54" s="24"/>
      <c r="BZ54" s="24"/>
      <c r="CA54" s="24"/>
      <c r="CB54" s="24"/>
      <c r="CC54" s="24"/>
      <c r="CD54" s="24"/>
      <c r="CE54" s="24"/>
      <c r="CF54" s="24"/>
      <c r="CG54" s="24"/>
      <c r="CH54" s="24"/>
      <c r="CI54" s="24"/>
      <c r="CJ54" s="24"/>
      <c r="CK54" s="24"/>
      <c r="CL54" s="24"/>
    </row>
    <row r="55" spans="2:90" ht="14.25"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</row>
    <row r="56" spans="2:90" ht="14.25"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</row>
    <row r="57" spans="2:90" ht="14.25"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  <c r="BA57" s="24"/>
      <c r="BB57" s="24"/>
      <c r="BC57" s="24"/>
      <c r="BD57" s="24"/>
      <c r="BE57" s="24"/>
      <c r="BF57" s="24"/>
      <c r="BG57" s="24"/>
      <c r="BH57" s="24"/>
      <c r="BI57" s="24"/>
      <c r="BJ57" s="24"/>
      <c r="BK57" s="24"/>
      <c r="BL57" s="24"/>
      <c r="BM57" s="24"/>
      <c r="BN57" s="24"/>
      <c r="BO57" s="24"/>
      <c r="BP57" s="24"/>
      <c r="BQ57" s="24"/>
      <c r="BR57" s="24"/>
      <c r="BS57" s="24"/>
      <c r="BT57" s="24"/>
      <c r="BU57" s="24"/>
      <c r="BV57" s="24"/>
      <c r="BW57" s="24"/>
      <c r="BX57" s="24"/>
      <c r="BY57" s="24"/>
      <c r="BZ57" s="24"/>
      <c r="CA57" s="24"/>
      <c r="CB57" s="24"/>
      <c r="CC57" s="24"/>
      <c r="CD57" s="24"/>
      <c r="CE57" s="24"/>
      <c r="CF57" s="24"/>
      <c r="CG57" s="24"/>
      <c r="CH57" s="24"/>
      <c r="CI57" s="24"/>
      <c r="CJ57" s="24"/>
      <c r="CK57" s="24"/>
      <c r="CL57" s="24"/>
    </row>
    <row r="58" spans="2:90" ht="14.25"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AW58" s="24"/>
      <c r="AX58" s="24"/>
      <c r="AY58" s="24"/>
      <c r="AZ58" s="24"/>
      <c r="BA58" s="24"/>
      <c r="BB58" s="24"/>
      <c r="BC58" s="24"/>
      <c r="BD58" s="24"/>
      <c r="BE58" s="24"/>
      <c r="BF58" s="24"/>
      <c r="BG58" s="24"/>
      <c r="BH58" s="24"/>
      <c r="BI58" s="24"/>
      <c r="BJ58" s="24"/>
      <c r="BK58" s="24"/>
      <c r="BL58" s="24"/>
      <c r="BM58" s="24"/>
      <c r="BN58" s="24"/>
      <c r="BO58" s="24"/>
      <c r="BP58" s="24"/>
      <c r="BQ58" s="24"/>
      <c r="BR58" s="24"/>
      <c r="BS58" s="24"/>
      <c r="BT58" s="24"/>
      <c r="BU58" s="24"/>
      <c r="BV58" s="24"/>
      <c r="BW58" s="24"/>
      <c r="BX58" s="24"/>
      <c r="BY58" s="24"/>
      <c r="BZ58" s="24"/>
      <c r="CA58" s="24"/>
      <c r="CB58" s="24"/>
      <c r="CC58" s="24"/>
      <c r="CD58" s="24"/>
      <c r="CE58" s="24"/>
      <c r="CF58" s="24"/>
      <c r="CG58" s="24"/>
      <c r="CH58" s="24"/>
      <c r="CI58" s="24"/>
      <c r="CJ58" s="24"/>
      <c r="CK58" s="24"/>
      <c r="CL58" s="24"/>
    </row>
    <row r="59" spans="2:90" ht="14.25"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24"/>
      <c r="AS59" s="24"/>
      <c r="AT59" s="24"/>
      <c r="AU59" s="24"/>
      <c r="AV59" s="24"/>
      <c r="AW59" s="24"/>
      <c r="AX59" s="24"/>
      <c r="AY59" s="24"/>
      <c r="AZ59" s="24"/>
      <c r="BA59" s="24"/>
      <c r="BB59" s="24"/>
      <c r="BC59" s="24"/>
      <c r="BD59" s="24"/>
      <c r="BE59" s="24"/>
      <c r="BF59" s="24"/>
      <c r="BG59" s="24"/>
      <c r="BH59" s="24"/>
      <c r="BI59" s="24"/>
      <c r="BJ59" s="24"/>
      <c r="BK59" s="24"/>
      <c r="BL59" s="24"/>
      <c r="BM59" s="24"/>
      <c r="BN59" s="24"/>
      <c r="BO59" s="24"/>
      <c r="BP59" s="24"/>
      <c r="BQ59" s="24"/>
      <c r="BR59" s="24"/>
      <c r="BS59" s="24"/>
      <c r="BT59" s="24"/>
      <c r="BU59" s="24"/>
      <c r="BV59" s="24"/>
      <c r="BW59" s="24"/>
      <c r="BX59" s="24"/>
      <c r="BY59" s="24"/>
      <c r="BZ59" s="24"/>
      <c r="CA59" s="24"/>
      <c r="CB59" s="24"/>
      <c r="CC59" s="24"/>
      <c r="CD59" s="24"/>
      <c r="CE59" s="24"/>
      <c r="CF59" s="24"/>
      <c r="CG59" s="24"/>
      <c r="CH59" s="24"/>
      <c r="CI59" s="24"/>
      <c r="CJ59" s="24"/>
      <c r="CK59" s="24"/>
      <c r="CL59" s="24"/>
    </row>
    <row r="60" spans="2:90" ht="14.25"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24"/>
      <c r="AP60" s="24"/>
      <c r="AQ60" s="24"/>
      <c r="AR60" s="24"/>
      <c r="AS60" s="24"/>
      <c r="AT60" s="24"/>
      <c r="AU60" s="24"/>
      <c r="AV60" s="24"/>
      <c r="AW60" s="24"/>
      <c r="AX60" s="24"/>
      <c r="AY60" s="24"/>
      <c r="AZ60" s="24"/>
      <c r="BA60" s="24"/>
      <c r="BB60" s="24"/>
      <c r="BC60" s="24"/>
      <c r="BD60" s="24"/>
      <c r="BE60" s="24"/>
      <c r="BF60" s="24"/>
      <c r="BG60" s="24"/>
      <c r="BH60" s="24"/>
      <c r="BI60" s="24"/>
      <c r="BJ60" s="24"/>
      <c r="BK60" s="24"/>
      <c r="BL60" s="24"/>
      <c r="BM60" s="24"/>
      <c r="BN60" s="24"/>
      <c r="BO60" s="24"/>
      <c r="BP60" s="24"/>
      <c r="BQ60" s="24"/>
      <c r="BR60" s="24"/>
      <c r="BS60" s="24"/>
      <c r="BT60" s="24"/>
      <c r="BU60" s="24"/>
      <c r="BV60" s="24"/>
      <c r="BW60" s="24"/>
      <c r="BX60" s="24"/>
      <c r="BY60" s="24"/>
      <c r="BZ60" s="24"/>
      <c r="CA60" s="24"/>
      <c r="CB60" s="24"/>
      <c r="CC60" s="24"/>
      <c r="CD60" s="24"/>
      <c r="CE60" s="24"/>
      <c r="CF60" s="24"/>
      <c r="CG60" s="24"/>
      <c r="CH60" s="24"/>
      <c r="CI60" s="24"/>
      <c r="CJ60" s="24"/>
      <c r="CK60" s="24"/>
      <c r="CL60" s="24"/>
    </row>
    <row r="61" spans="2:90" ht="14.25"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24"/>
      <c r="AP61" s="24"/>
      <c r="AQ61" s="24"/>
      <c r="AR61" s="24"/>
      <c r="AS61" s="24"/>
      <c r="AT61" s="24"/>
      <c r="AU61" s="24"/>
      <c r="AV61" s="24"/>
      <c r="AW61" s="24"/>
      <c r="AX61" s="24"/>
      <c r="AY61" s="24"/>
      <c r="AZ61" s="24"/>
      <c r="BA61" s="24"/>
      <c r="BB61" s="24"/>
      <c r="BC61" s="24"/>
      <c r="BD61" s="24"/>
      <c r="BE61" s="24"/>
      <c r="BF61" s="24"/>
      <c r="BG61" s="24"/>
      <c r="BH61" s="24"/>
      <c r="BI61" s="24"/>
      <c r="BJ61" s="24"/>
      <c r="BK61" s="24"/>
      <c r="BL61" s="24"/>
      <c r="BM61" s="24"/>
      <c r="BN61" s="24"/>
      <c r="BO61" s="24"/>
      <c r="BP61" s="24"/>
      <c r="BQ61" s="24"/>
      <c r="BR61" s="24"/>
      <c r="BS61" s="24"/>
      <c r="BT61" s="24"/>
      <c r="BU61" s="24"/>
      <c r="BV61" s="24"/>
      <c r="BW61" s="24"/>
      <c r="BX61" s="24"/>
      <c r="BY61" s="24"/>
      <c r="BZ61" s="24"/>
      <c r="CA61" s="24"/>
      <c r="CB61" s="24"/>
      <c r="CC61" s="24"/>
      <c r="CD61" s="24"/>
      <c r="CE61" s="24"/>
      <c r="CF61" s="24"/>
      <c r="CG61" s="24"/>
      <c r="CH61" s="24"/>
      <c r="CI61" s="24"/>
      <c r="CJ61" s="24"/>
      <c r="CK61" s="24"/>
      <c r="CL61" s="24"/>
    </row>
    <row r="62" spans="2:90" ht="14.25"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  <c r="BD62" s="24"/>
      <c r="BE62" s="24"/>
      <c r="BF62" s="24"/>
      <c r="BG62" s="24"/>
      <c r="BH62" s="24"/>
      <c r="BI62" s="24"/>
      <c r="BJ62" s="24"/>
      <c r="BK62" s="24"/>
      <c r="BL62" s="24"/>
      <c r="BM62" s="24"/>
      <c r="BN62" s="24"/>
      <c r="BO62" s="24"/>
      <c r="BP62" s="24"/>
      <c r="BQ62" s="24"/>
      <c r="BR62" s="24"/>
      <c r="BS62" s="24"/>
      <c r="BT62" s="24"/>
      <c r="BU62" s="24"/>
      <c r="BV62" s="24"/>
      <c r="BW62" s="24"/>
      <c r="BX62" s="24"/>
      <c r="BY62" s="24"/>
      <c r="BZ62" s="24"/>
      <c r="CA62" s="24"/>
      <c r="CB62" s="24"/>
      <c r="CC62" s="24"/>
      <c r="CD62" s="24"/>
      <c r="CE62" s="24"/>
      <c r="CF62" s="24"/>
      <c r="CG62" s="24"/>
      <c r="CH62" s="24"/>
      <c r="CI62" s="24"/>
      <c r="CJ62" s="24"/>
      <c r="CK62" s="24"/>
      <c r="CL62" s="24"/>
    </row>
    <row r="63" spans="2:90" ht="14.25"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24"/>
      <c r="BG63" s="24"/>
      <c r="BH63" s="24"/>
      <c r="BI63" s="24"/>
      <c r="BJ63" s="24"/>
      <c r="BK63" s="24"/>
      <c r="BL63" s="24"/>
      <c r="BM63" s="24"/>
      <c r="BN63" s="24"/>
      <c r="BO63" s="24"/>
      <c r="BP63" s="24"/>
      <c r="BQ63" s="24"/>
      <c r="BR63" s="24"/>
      <c r="BS63" s="24"/>
      <c r="BT63" s="24"/>
      <c r="BU63" s="24"/>
      <c r="BV63" s="24"/>
      <c r="BW63" s="24"/>
      <c r="BX63" s="24"/>
      <c r="BY63" s="24"/>
      <c r="BZ63" s="24"/>
      <c r="CA63" s="24"/>
      <c r="CB63" s="24"/>
      <c r="CC63" s="24"/>
      <c r="CD63" s="24"/>
      <c r="CE63" s="24"/>
      <c r="CF63" s="24"/>
      <c r="CG63" s="24"/>
      <c r="CH63" s="24"/>
      <c r="CI63" s="24"/>
      <c r="CJ63" s="24"/>
      <c r="CK63" s="24"/>
      <c r="CL63" s="24"/>
    </row>
    <row r="64" spans="2:90" ht="14.25"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24"/>
      <c r="BG64" s="24"/>
      <c r="BH64" s="24"/>
      <c r="BI64" s="24"/>
      <c r="BJ64" s="24"/>
      <c r="BK64" s="24"/>
      <c r="BL64" s="24"/>
      <c r="BM64" s="24"/>
      <c r="BN64" s="24"/>
      <c r="BO64" s="24"/>
      <c r="BP64" s="24"/>
      <c r="BQ64" s="24"/>
      <c r="BR64" s="24"/>
      <c r="BS64" s="24"/>
      <c r="BT64" s="24"/>
      <c r="BU64" s="24"/>
      <c r="BV64" s="24"/>
      <c r="BW64" s="24"/>
      <c r="BX64" s="24"/>
      <c r="BY64" s="24"/>
      <c r="BZ64" s="24"/>
      <c r="CA64" s="24"/>
      <c r="CB64" s="24"/>
      <c r="CC64" s="24"/>
      <c r="CD64" s="24"/>
      <c r="CE64" s="24"/>
      <c r="CF64" s="24"/>
      <c r="CG64" s="24"/>
      <c r="CH64" s="24"/>
      <c r="CI64" s="24"/>
      <c r="CJ64" s="24"/>
      <c r="CK64" s="24"/>
      <c r="CL64" s="24"/>
    </row>
    <row r="65" spans="2:90" ht="14.25"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4"/>
      <c r="BE65" s="24"/>
      <c r="BF65" s="24"/>
      <c r="BG65" s="24"/>
      <c r="BH65" s="24"/>
      <c r="BI65" s="24"/>
      <c r="BJ65" s="24"/>
      <c r="BK65" s="24"/>
      <c r="BL65" s="24"/>
      <c r="BM65" s="24"/>
      <c r="BN65" s="24"/>
      <c r="BO65" s="24"/>
      <c r="BP65" s="24"/>
      <c r="BQ65" s="24"/>
      <c r="BR65" s="24"/>
      <c r="BS65" s="24"/>
      <c r="BT65" s="24"/>
      <c r="BU65" s="24"/>
      <c r="BV65" s="24"/>
      <c r="BW65" s="24"/>
      <c r="BX65" s="24"/>
      <c r="BY65" s="24"/>
      <c r="BZ65" s="24"/>
      <c r="CA65" s="24"/>
      <c r="CB65" s="24"/>
      <c r="CC65" s="24"/>
      <c r="CD65" s="24"/>
      <c r="CE65" s="24"/>
      <c r="CF65" s="24"/>
      <c r="CG65" s="24"/>
      <c r="CH65" s="24"/>
      <c r="CI65" s="24"/>
      <c r="CJ65" s="24"/>
      <c r="CK65" s="24"/>
      <c r="CL65" s="24"/>
    </row>
    <row r="66" spans="2:90" ht="14.25"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  <c r="BD66" s="24"/>
      <c r="BE66" s="24"/>
      <c r="BF66" s="24"/>
      <c r="BG66" s="24"/>
      <c r="BH66" s="24"/>
      <c r="BI66" s="24"/>
      <c r="BJ66" s="24"/>
      <c r="BK66" s="24"/>
      <c r="BL66" s="24"/>
      <c r="BM66" s="24"/>
      <c r="BN66" s="24"/>
      <c r="BO66" s="24"/>
      <c r="BP66" s="24"/>
      <c r="BQ66" s="24"/>
      <c r="BR66" s="24"/>
      <c r="BS66" s="24"/>
      <c r="BT66" s="24"/>
      <c r="BU66" s="24"/>
      <c r="BV66" s="24"/>
      <c r="BW66" s="24"/>
      <c r="BX66" s="24"/>
      <c r="BY66" s="24"/>
      <c r="BZ66" s="24"/>
      <c r="CA66" s="24"/>
      <c r="CB66" s="24"/>
      <c r="CC66" s="24"/>
      <c r="CD66" s="24"/>
      <c r="CE66" s="24"/>
      <c r="CF66" s="24"/>
      <c r="CG66" s="24"/>
      <c r="CH66" s="24"/>
      <c r="CI66" s="24"/>
      <c r="CJ66" s="24"/>
      <c r="CK66" s="24"/>
      <c r="CL66" s="24"/>
    </row>
    <row r="67" spans="2:90" ht="14.25"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4"/>
      <c r="BA67" s="24"/>
      <c r="BB67" s="24"/>
      <c r="BC67" s="24"/>
      <c r="BD67" s="24"/>
      <c r="BE67" s="24"/>
      <c r="BF67" s="24"/>
      <c r="BG67" s="24"/>
      <c r="BH67" s="24"/>
      <c r="BI67" s="24"/>
      <c r="BJ67" s="24"/>
      <c r="BK67" s="24"/>
      <c r="BL67" s="24"/>
      <c r="BM67" s="24"/>
      <c r="BN67" s="24"/>
      <c r="BO67" s="24"/>
      <c r="BP67" s="24"/>
      <c r="BQ67" s="24"/>
      <c r="BR67" s="24"/>
      <c r="BS67" s="24"/>
      <c r="BT67" s="24"/>
      <c r="BU67" s="24"/>
      <c r="BV67" s="24"/>
      <c r="BW67" s="24"/>
      <c r="BX67" s="24"/>
      <c r="BY67" s="24"/>
      <c r="BZ67" s="24"/>
      <c r="CA67" s="24"/>
      <c r="CB67" s="24"/>
      <c r="CC67" s="24"/>
      <c r="CD67" s="24"/>
      <c r="CE67" s="24"/>
      <c r="CF67" s="24"/>
      <c r="CG67" s="24"/>
      <c r="CH67" s="24"/>
      <c r="CI67" s="24"/>
      <c r="CJ67" s="24"/>
      <c r="CK67" s="24"/>
      <c r="CL67" s="24"/>
    </row>
    <row r="68" spans="2:90" ht="14.25"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  <c r="BA68" s="24"/>
      <c r="BB68" s="24"/>
      <c r="BC68" s="24"/>
      <c r="BD68" s="24"/>
      <c r="BE68" s="24"/>
      <c r="BF68" s="24"/>
      <c r="BG68" s="24"/>
      <c r="BH68" s="24"/>
      <c r="BI68" s="24"/>
      <c r="BJ68" s="24"/>
      <c r="BK68" s="24"/>
      <c r="BL68" s="24"/>
      <c r="BM68" s="24"/>
      <c r="BN68" s="24"/>
      <c r="BO68" s="24"/>
      <c r="BP68" s="24"/>
      <c r="BQ68" s="24"/>
      <c r="BR68" s="24"/>
      <c r="BS68" s="24"/>
      <c r="BT68" s="24"/>
      <c r="BU68" s="24"/>
      <c r="BV68" s="24"/>
      <c r="BW68" s="24"/>
      <c r="BX68" s="24"/>
      <c r="BY68" s="24"/>
      <c r="BZ68" s="24"/>
      <c r="CA68" s="24"/>
      <c r="CB68" s="24"/>
      <c r="CC68" s="24"/>
      <c r="CD68" s="24"/>
      <c r="CE68" s="24"/>
      <c r="CF68" s="24"/>
      <c r="CG68" s="24"/>
      <c r="CH68" s="24"/>
      <c r="CI68" s="24"/>
      <c r="CJ68" s="24"/>
      <c r="CK68" s="24"/>
      <c r="CL68" s="24"/>
    </row>
    <row r="69" spans="2:90" ht="14.25"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K69" s="24"/>
      <c r="AL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24"/>
      <c r="BA69" s="24"/>
      <c r="BB69" s="24"/>
      <c r="BC69" s="24"/>
      <c r="BD69" s="24"/>
      <c r="BE69" s="24"/>
      <c r="BF69" s="24"/>
      <c r="BG69" s="24"/>
      <c r="BH69" s="24"/>
      <c r="BI69" s="24"/>
      <c r="BJ69" s="24"/>
      <c r="BK69" s="24"/>
      <c r="BL69" s="24"/>
      <c r="BM69" s="24"/>
      <c r="BN69" s="24"/>
      <c r="BO69" s="24"/>
      <c r="BP69" s="24"/>
      <c r="BQ69" s="24"/>
      <c r="BR69" s="24"/>
      <c r="BS69" s="24"/>
      <c r="BT69" s="24"/>
      <c r="BU69" s="24"/>
      <c r="BV69" s="24"/>
      <c r="BW69" s="24"/>
      <c r="BX69" s="24"/>
      <c r="BY69" s="24"/>
      <c r="BZ69" s="24"/>
      <c r="CA69" s="24"/>
      <c r="CB69" s="24"/>
      <c r="CC69" s="24"/>
      <c r="CD69" s="24"/>
      <c r="CE69" s="24"/>
      <c r="CF69" s="24"/>
      <c r="CG69" s="24"/>
      <c r="CH69" s="24"/>
      <c r="CI69" s="24"/>
      <c r="CJ69" s="24"/>
      <c r="CK69" s="24"/>
      <c r="CL69" s="24"/>
    </row>
    <row r="70" spans="2:90" ht="14.25"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24"/>
      <c r="BA70" s="24"/>
      <c r="BB70" s="24"/>
      <c r="BC70" s="24"/>
      <c r="BD70" s="24"/>
      <c r="BE70" s="24"/>
      <c r="BF70" s="24"/>
      <c r="BG70" s="24"/>
      <c r="BH70" s="24"/>
      <c r="BI70" s="24"/>
      <c r="BJ70" s="24"/>
      <c r="BK70" s="24"/>
      <c r="BL70" s="24"/>
      <c r="BM70" s="24"/>
      <c r="BN70" s="24"/>
      <c r="BO70" s="24"/>
      <c r="BP70" s="24"/>
      <c r="BQ70" s="24"/>
      <c r="BR70" s="24"/>
      <c r="BS70" s="24"/>
      <c r="BT70" s="24"/>
      <c r="BU70" s="24"/>
      <c r="BV70" s="24"/>
      <c r="BW70" s="24"/>
      <c r="BX70" s="24"/>
      <c r="BY70" s="24"/>
      <c r="BZ70" s="24"/>
      <c r="CA70" s="24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</row>
    <row r="71" spans="2:90" ht="14.25"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  <c r="BA71" s="24"/>
      <c r="BB71" s="24"/>
      <c r="BC71" s="24"/>
      <c r="BD71" s="24"/>
      <c r="BE71" s="24"/>
      <c r="BF71" s="24"/>
      <c r="BG71" s="24"/>
      <c r="BH71" s="24"/>
      <c r="BI71" s="24"/>
      <c r="BJ71" s="24"/>
      <c r="BK71" s="24"/>
      <c r="BL71" s="24"/>
      <c r="BM71" s="24"/>
      <c r="BN71" s="24"/>
      <c r="BO71" s="24"/>
      <c r="BP71" s="24"/>
      <c r="BQ71" s="24"/>
      <c r="BR71" s="24"/>
      <c r="BS71" s="24"/>
      <c r="BT71" s="24"/>
      <c r="BU71" s="24"/>
      <c r="BV71" s="24"/>
      <c r="BW71" s="24"/>
      <c r="BX71" s="24"/>
      <c r="BY71" s="24"/>
      <c r="BZ71" s="24"/>
      <c r="CA71" s="24"/>
      <c r="CB71" s="24"/>
      <c r="CC71" s="24"/>
      <c r="CD71" s="24"/>
      <c r="CE71" s="24"/>
      <c r="CF71" s="24"/>
      <c r="CG71" s="24"/>
      <c r="CH71" s="24"/>
      <c r="CI71" s="24"/>
      <c r="CJ71" s="24"/>
      <c r="CK71" s="24"/>
      <c r="CL71" s="24"/>
    </row>
    <row r="72" spans="2:90" ht="14.25"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  <c r="BF72" s="24"/>
      <c r="BG72" s="24"/>
      <c r="BH72" s="24"/>
      <c r="BI72" s="24"/>
      <c r="BJ72" s="24"/>
      <c r="BK72" s="24"/>
      <c r="BL72" s="24"/>
      <c r="BM72" s="24"/>
      <c r="BN72" s="24"/>
      <c r="BO72" s="24"/>
      <c r="BP72" s="24"/>
      <c r="BQ72" s="24"/>
      <c r="BR72" s="24"/>
      <c r="BS72" s="24"/>
      <c r="BT72" s="24"/>
      <c r="BU72" s="24"/>
      <c r="BV72" s="24"/>
      <c r="BW72" s="24"/>
      <c r="BX72" s="24"/>
      <c r="BY72" s="24"/>
      <c r="BZ72" s="24"/>
      <c r="CA72" s="24"/>
      <c r="CB72" s="24"/>
      <c r="CC72" s="24"/>
      <c r="CD72" s="24"/>
      <c r="CE72" s="24"/>
      <c r="CF72" s="24"/>
      <c r="CG72" s="24"/>
      <c r="CH72" s="24"/>
      <c r="CI72" s="24"/>
      <c r="CJ72" s="24"/>
      <c r="CK72" s="24"/>
      <c r="CL72" s="24"/>
    </row>
    <row r="73" spans="2:90" ht="14.25"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  <c r="AT73" s="24"/>
      <c r="AU73" s="24"/>
      <c r="AV73" s="24"/>
      <c r="AW73" s="24"/>
      <c r="AX73" s="24"/>
      <c r="AY73" s="24"/>
      <c r="AZ73" s="24"/>
      <c r="BA73" s="24"/>
      <c r="BB73" s="24"/>
      <c r="BC73" s="24"/>
      <c r="BD73" s="24"/>
      <c r="BE73" s="24"/>
      <c r="BF73" s="24"/>
      <c r="BG73" s="24"/>
      <c r="BH73" s="24"/>
      <c r="BI73" s="24"/>
      <c r="BJ73" s="24"/>
      <c r="BK73" s="24"/>
      <c r="BL73" s="24"/>
      <c r="BM73" s="24"/>
      <c r="BN73" s="24"/>
      <c r="BO73" s="24"/>
      <c r="BP73" s="24"/>
      <c r="BQ73" s="24"/>
      <c r="BR73" s="24"/>
      <c r="BS73" s="24"/>
      <c r="BT73" s="24"/>
      <c r="BU73" s="24"/>
      <c r="BV73" s="24"/>
      <c r="BW73" s="24"/>
      <c r="BX73" s="24"/>
      <c r="BY73" s="24"/>
      <c r="BZ73" s="24"/>
      <c r="CA73" s="24"/>
      <c r="CB73" s="24"/>
      <c r="CC73" s="24"/>
      <c r="CD73" s="24"/>
      <c r="CE73" s="24"/>
      <c r="CF73" s="24"/>
      <c r="CG73" s="24"/>
      <c r="CH73" s="24"/>
      <c r="CI73" s="24"/>
      <c r="CJ73" s="24"/>
      <c r="CK73" s="24"/>
      <c r="CL73" s="24"/>
    </row>
    <row r="74" spans="2:90" ht="14.25"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24"/>
      <c r="AI74" s="24"/>
      <c r="AJ74" s="24"/>
      <c r="AK74" s="24"/>
      <c r="AL74" s="24"/>
      <c r="AM74" s="24"/>
      <c r="AN74" s="24"/>
      <c r="AO74" s="24"/>
      <c r="AP74" s="24"/>
      <c r="AQ74" s="24"/>
      <c r="AR74" s="24"/>
      <c r="AS74" s="24"/>
      <c r="AT74" s="24"/>
      <c r="AU74" s="24"/>
      <c r="AV74" s="24"/>
      <c r="AW74" s="24"/>
      <c r="AX74" s="24"/>
      <c r="AY74" s="24"/>
      <c r="AZ74" s="24"/>
      <c r="BA74" s="24"/>
      <c r="BB74" s="24"/>
      <c r="BC74" s="24"/>
      <c r="BD74" s="24"/>
      <c r="BE74" s="24"/>
      <c r="BF74" s="24"/>
      <c r="BG74" s="24"/>
      <c r="BH74" s="24"/>
      <c r="BI74" s="24"/>
      <c r="BJ74" s="24"/>
      <c r="BK74" s="24"/>
      <c r="BL74" s="24"/>
      <c r="BM74" s="24"/>
      <c r="BN74" s="24"/>
      <c r="BO74" s="24"/>
      <c r="BP74" s="24"/>
      <c r="BQ74" s="24"/>
      <c r="BR74" s="24"/>
      <c r="BS74" s="24"/>
      <c r="BT74" s="24"/>
      <c r="BU74" s="24"/>
      <c r="BV74" s="24"/>
      <c r="BW74" s="24"/>
      <c r="BX74" s="24"/>
      <c r="BY74" s="24"/>
      <c r="BZ74" s="24"/>
      <c r="CA74" s="24"/>
      <c r="CB74" s="24"/>
      <c r="CC74" s="24"/>
      <c r="CD74" s="24"/>
      <c r="CE74" s="24"/>
      <c r="CF74" s="24"/>
      <c r="CG74" s="24"/>
      <c r="CH74" s="24"/>
      <c r="CI74" s="24"/>
      <c r="CJ74" s="24"/>
      <c r="CK74" s="24"/>
      <c r="CL74" s="24"/>
    </row>
    <row r="75" spans="2:90" ht="14.25"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AI75" s="24"/>
      <c r="AJ75" s="24"/>
      <c r="AK75" s="24"/>
      <c r="AL75" s="24"/>
      <c r="AM75" s="24"/>
      <c r="AN75" s="24"/>
      <c r="AO75" s="24"/>
      <c r="AP75" s="24"/>
      <c r="AQ75" s="24"/>
      <c r="AR75" s="24"/>
      <c r="AS75" s="24"/>
      <c r="AT75" s="24"/>
      <c r="AU75" s="24"/>
      <c r="AV75" s="24"/>
      <c r="AW75" s="24"/>
      <c r="AX75" s="24"/>
      <c r="AY75" s="24"/>
      <c r="AZ75" s="24"/>
      <c r="BA75" s="24"/>
      <c r="BB75" s="24"/>
      <c r="BC75" s="24"/>
      <c r="BD75" s="24"/>
      <c r="BE75" s="24"/>
      <c r="BF75" s="24"/>
      <c r="BG75" s="24"/>
      <c r="BH75" s="24"/>
      <c r="BI75" s="24"/>
      <c r="BJ75" s="24"/>
      <c r="BK75" s="24"/>
      <c r="BL75" s="24"/>
      <c r="BM75" s="24"/>
      <c r="BN75" s="24"/>
      <c r="BO75" s="24"/>
      <c r="BP75" s="24"/>
      <c r="BQ75" s="24"/>
      <c r="BR75" s="24"/>
      <c r="BS75" s="24"/>
      <c r="BT75" s="24"/>
      <c r="BU75" s="24"/>
      <c r="BV75" s="24"/>
      <c r="BW75" s="24"/>
      <c r="BX75" s="24"/>
      <c r="BY75" s="24"/>
      <c r="BZ75" s="24"/>
      <c r="CA75" s="24"/>
      <c r="CB75" s="24"/>
      <c r="CC75" s="24"/>
      <c r="CD75" s="24"/>
      <c r="CE75" s="24"/>
      <c r="CF75" s="24"/>
      <c r="CG75" s="24"/>
      <c r="CH75" s="24"/>
      <c r="CI75" s="24"/>
      <c r="CJ75" s="24"/>
      <c r="CK75" s="24"/>
      <c r="CL75" s="24"/>
    </row>
    <row r="76" spans="2:90" ht="14.25"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AI76" s="24"/>
      <c r="AJ76" s="24"/>
      <c r="AK76" s="24"/>
      <c r="AL76" s="24"/>
      <c r="AM76" s="24"/>
      <c r="AN76" s="24"/>
      <c r="AO76" s="24"/>
      <c r="AP76" s="24"/>
      <c r="AQ76" s="24"/>
      <c r="AR76" s="24"/>
      <c r="AS76" s="24"/>
      <c r="AT76" s="24"/>
      <c r="AU76" s="24"/>
      <c r="AV76" s="24"/>
      <c r="AW76" s="24"/>
      <c r="AX76" s="24"/>
      <c r="AY76" s="24"/>
      <c r="AZ76" s="24"/>
      <c r="BA76" s="24"/>
      <c r="BB76" s="24"/>
      <c r="BC76" s="24"/>
      <c r="BD76" s="24"/>
      <c r="BE76" s="24"/>
      <c r="BF76" s="24"/>
      <c r="BG76" s="24"/>
      <c r="BH76" s="24"/>
      <c r="BI76" s="24"/>
      <c r="BJ76" s="24"/>
      <c r="BK76" s="24"/>
      <c r="BL76" s="24"/>
      <c r="BM76" s="24"/>
      <c r="BN76" s="24"/>
      <c r="BO76" s="24"/>
      <c r="BP76" s="24"/>
      <c r="BQ76" s="24"/>
      <c r="BR76" s="24"/>
      <c r="BS76" s="24"/>
      <c r="BT76" s="24"/>
      <c r="BU76" s="24"/>
      <c r="BV76" s="24"/>
      <c r="BW76" s="24"/>
      <c r="BX76" s="24"/>
      <c r="BY76" s="24"/>
      <c r="BZ76" s="24"/>
      <c r="CA76" s="24"/>
      <c r="CB76" s="24"/>
      <c r="CC76" s="24"/>
      <c r="CD76" s="24"/>
      <c r="CE76" s="24"/>
      <c r="CF76" s="24"/>
      <c r="CG76" s="24"/>
      <c r="CH76" s="24"/>
      <c r="CI76" s="24"/>
      <c r="CJ76" s="24"/>
      <c r="CK76" s="24"/>
      <c r="CL76" s="24"/>
    </row>
    <row r="77" spans="2:90" ht="14.25"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AV77" s="24"/>
      <c r="AW77" s="24"/>
      <c r="AX77" s="24"/>
      <c r="AY77" s="24"/>
      <c r="AZ77" s="24"/>
      <c r="BA77" s="24"/>
      <c r="BB77" s="24"/>
      <c r="BC77" s="24"/>
      <c r="BD77" s="24"/>
      <c r="BE77" s="24"/>
      <c r="BF77" s="24"/>
      <c r="BG77" s="24"/>
      <c r="BH77" s="24"/>
      <c r="BI77" s="24"/>
      <c r="BJ77" s="24"/>
      <c r="BK77" s="24"/>
      <c r="BL77" s="24"/>
      <c r="BM77" s="24"/>
      <c r="BN77" s="24"/>
      <c r="BO77" s="24"/>
      <c r="BP77" s="24"/>
      <c r="BQ77" s="24"/>
      <c r="BR77" s="24"/>
      <c r="BS77" s="24"/>
      <c r="BT77" s="24"/>
      <c r="BU77" s="24"/>
      <c r="BV77" s="24"/>
      <c r="BW77" s="24"/>
      <c r="BX77" s="24"/>
      <c r="BY77" s="24"/>
      <c r="BZ77" s="24"/>
      <c r="CA77" s="24"/>
      <c r="CB77" s="24"/>
      <c r="CC77" s="24"/>
      <c r="CD77" s="24"/>
      <c r="CE77" s="24"/>
      <c r="CF77" s="24"/>
      <c r="CG77" s="24"/>
      <c r="CH77" s="24"/>
      <c r="CI77" s="24"/>
      <c r="CJ77" s="24"/>
      <c r="CK77" s="24"/>
      <c r="CL77" s="24"/>
    </row>
    <row r="78" spans="2:90" ht="14.25"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  <c r="AU78" s="24"/>
      <c r="AV78" s="24"/>
      <c r="AW78" s="24"/>
      <c r="AX78" s="24"/>
      <c r="AY78" s="24"/>
      <c r="AZ78" s="24"/>
      <c r="BA78" s="24"/>
      <c r="BB78" s="24"/>
      <c r="BC78" s="24"/>
      <c r="BD78" s="24"/>
      <c r="BE78" s="24"/>
      <c r="BF78" s="24"/>
      <c r="BG78" s="24"/>
      <c r="BH78" s="24"/>
      <c r="BI78" s="24"/>
      <c r="BJ78" s="24"/>
      <c r="BK78" s="24"/>
      <c r="BL78" s="24"/>
      <c r="BM78" s="24"/>
      <c r="BN78" s="24"/>
      <c r="BO78" s="24"/>
      <c r="BP78" s="24"/>
      <c r="BQ78" s="24"/>
      <c r="BR78" s="24"/>
      <c r="BS78" s="24"/>
      <c r="BT78" s="24"/>
      <c r="BU78" s="24"/>
      <c r="BV78" s="24"/>
      <c r="BW78" s="24"/>
      <c r="BX78" s="24"/>
      <c r="BY78" s="24"/>
      <c r="BZ78" s="24"/>
      <c r="CA78" s="24"/>
      <c r="CB78" s="24"/>
      <c r="CC78" s="24"/>
      <c r="CD78" s="24"/>
      <c r="CE78" s="24"/>
      <c r="CF78" s="24"/>
      <c r="CG78" s="24"/>
      <c r="CH78" s="24"/>
      <c r="CI78" s="24"/>
      <c r="CJ78" s="24"/>
      <c r="CK78" s="24"/>
      <c r="CL78" s="24"/>
    </row>
    <row r="79" spans="2:90" ht="14.25"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  <c r="AT79" s="24"/>
      <c r="AU79" s="24"/>
      <c r="AV79" s="24"/>
      <c r="AW79" s="24"/>
      <c r="AX79" s="24"/>
      <c r="AY79" s="24"/>
      <c r="AZ79" s="24"/>
      <c r="BA79" s="24"/>
      <c r="BB79" s="24"/>
      <c r="BC79" s="24"/>
      <c r="BD79" s="24"/>
      <c r="BE79" s="24"/>
      <c r="BF79" s="24"/>
      <c r="BG79" s="24"/>
      <c r="BH79" s="24"/>
      <c r="BI79" s="24"/>
      <c r="BJ79" s="24"/>
      <c r="BK79" s="24"/>
      <c r="BL79" s="24"/>
      <c r="BM79" s="24"/>
      <c r="BN79" s="24"/>
      <c r="BO79" s="24"/>
      <c r="BP79" s="24"/>
      <c r="BQ79" s="24"/>
      <c r="BR79" s="24"/>
      <c r="BS79" s="24"/>
      <c r="BT79" s="24"/>
      <c r="BU79" s="24"/>
      <c r="BV79" s="24"/>
      <c r="BW79" s="24"/>
      <c r="BX79" s="24"/>
      <c r="BY79" s="24"/>
      <c r="BZ79" s="24"/>
      <c r="CA79" s="24"/>
      <c r="CB79" s="24"/>
      <c r="CC79" s="24"/>
      <c r="CD79" s="24"/>
      <c r="CE79" s="24"/>
      <c r="CF79" s="24"/>
      <c r="CG79" s="24"/>
      <c r="CH79" s="24"/>
      <c r="CI79" s="24"/>
      <c r="CJ79" s="24"/>
      <c r="CK79" s="24"/>
      <c r="CL79" s="24"/>
    </row>
    <row r="80" spans="2:90" ht="14.25"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</row>
    <row r="81" spans="2:90" ht="14.25"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</row>
    <row r="82" spans="2:90" ht="14.25"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  <c r="AS82" s="24"/>
      <c r="AT82" s="24"/>
      <c r="AU82" s="24"/>
      <c r="AV82" s="24"/>
      <c r="AW82" s="24"/>
      <c r="AX82" s="24"/>
      <c r="AY82" s="24"/>
      <c r="AZ82" s="24"/>
      <c r="BA82" s="24"/>
      <c r="BB82" s="24"/>
      <c r="BC82" s="24"/>
      <c r="BD82" s="24"/>
      <c r="BE82" s="24"/>
      <c r="BF82" s="24"/>
      <c r="BG82" s="24"/>
      <c r="BH82" s="24"/>
      <c r="BI82" s="24"/>
      <c r="BJ82" s="24"/>
      <c r="BK82" s="24"/>
      <c r="BL82" s="24"/>
      <c r="BM82" s="24"/>
      <c r="BN82" s="24"/>
      <c r="BO82" s="24"/>
      <c r="BP82" s="24"/>
      <c r="BQ82" s="24"/>
      <c r="BR82" s="24"/>
      <c r="BS82" s="24"/>
      <c r="BT82" s="24"/>
      <c r="BU82" s="24"/>
      <c r="BV82" s="24"/>
      <c r="BW82" s="24"/>
      <c r="BX82" s="24"/>
      <c r="BY82" s="24"/>
      <c r="BZ82" s="24"/>
      <c r="CA82" s="24"/>
      <c r="CB82" s="24"/>
      <c r="CC82" s="24"/>
      <c r="CD82" s="24"/>
      <c r="CE82" s="24"/>
      <c r="CF82" s="24"/>
      <c r="CG82" s="24"/>
      <c r="CH82" s="24"/>
      <c r="CI82" s="24"/>
      <c r="CJ82" s="24"/>
      <c r="CK82" s="24"/>
      <c r="CL82" s="24"/>
    </row>
    <row r="83" spans="2:90" ht="14.25"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  <c r="AS83" s="24"/>
      <c r="AT83" s="24"/>
      <c r="AU83" s="24"/>
      <c r="AV83" s="24"/>
      <c r="AW83" s="24"/>
      <c r="AX83" s="24"/>
      <c r="AY83" s="24"/>
      <c r="AZ83" s="24"/>
      <c r="BA83" s="24"/>
      <c r="BB83" s="24"/>
      <c r="BC83" s="24"/>
      <c r="BD83" s="24"/>
      <c r="BE83" s="24"/>
      <c r="BF83" s="24"/>
      <c r="BG83" s="24"/>
      <c r="BH83" s="24"/>
      <c r="BI83" s="24"/>
      <c r="BJ83" s="24"/>
      <c r="BK83" s="24"/>
      <c r="BL83" s="24"/>
      <c r="BM83" s="24"/>
      <c r="BN83" s="24"/>
      <c r="BO83" s="24"/>
      <c r="BP83" s="24"/>
      <c r="BQ83" s="24"/>
      <c r="BR83" s="24"/>
      <c r="BS83" s="24"/>
      <c r="BT83" s="24"/>
      <c r="BU83" s="24"/>
      <c r="BV83" s="24"/>
      <c r="BW83" s="24"/>
      <c r="BX83" s="24"/>
      <c r="BY83" s="24"/>
      <c r="BZ83" s="24"/>
      <c r="CA83" s="24"/>
      <c r="CB83" s="24"/>
      <c r="CC83" s="24"/>
      <c r="CD83" s="24"/>
      <c r="CE83" s="24"/>
      <c r="CF83" s="24"/>
      <c r="CG83" s="24"/>
      <c r="CH83" s="24"/>
      <c r="CI83" s="24"/>
      <c r="CJ83" s="24"/>
      <c r="CK83" s="24"/>
      <c r="CL83" s="24"/>
    </row>
    <row r="84" spans="2:90" ht="14.25"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  <c r="AT84" s="24"/>
      <c r="AU84" s="24"/>
      <c r="AV84" s="24"/>
      <c r="AW84" s="24"/>
      <c r="AX84" s="24"/>
      <c r="AY84" s="24"/>
      <c r="AZ84" s="24"/>
      <c r="BA84" s="24"/>
      <c r="BB84" s="24"/>
      <c r="BC84" s="24"/>
      <c r="BD84" s="24"/>
      <c r="BE84" s="24"/>
      <c r="BF84" s="24"/>
      <c r="BG84" s="24"/>
      <c r="BH84" s="24"/>
      <c r="BI84" s="24"/>
      <c r="BJ84" s="24"/>
      <c r="BK84" s="24"/>
      <c r="BL84" s="24"/>
      <c r="BM84" s="24"/>
      <c r="BN84" s="24"/>
      <c r="BO84" s="24"/>
      <c r="BP84" s="24"/>
      <c r="BQ84" s="24"/>
      <c r="BR84" s="24"/>
      <c r="BS84" s="24"/>
      <c r="BT84" s="24"/>
      <c r="BU84" s="24"/>
      <c r="BV84" s="24"/>
      <c r="BW84" s="24"/>
      <c r="BX84" s="24"/>
      <c r="BY84" s="24"/>
      <c r="BZ84" s="24"/>
      <c r="CA84" s="24"/>
      <c r="CB84" s="24"/>
      <c r="CC84" s="24"/>
      <c r="CD84" s="24"/>
      <c r="CE84" s="24"/>
      <c r="CF84" s="24"/>
      <c r="CG84" s="24"/>
      <c r="CH84" s="24"/>
      <c r="CI84" s="24"/>
      <c r="CJ84" s="24"/>
      <c r="CK84" s="24"/>
      <c r="CL84" s="24"/>
    </row>
    <row r="85" spans="2:90" ht="14.25"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  <c r="AS85" s="24"/>
      <c r="AT85" s="24"/>
      <c r="AU85" s="24"/>
      <c r="AV85" s="24"/>
      <c r="AW85" s="24"/>
      <c r="AX85" s="24"/>
      <c r="AY85" s="24"/>
      <c r="AZ85" s="24"/>
      <c r="BA85" s="24"/>
      <c r="BB85" s="24"/>
      <c r="BC85" s="24"/>
      <c r="BD85" s="24"/>
      <c r="BE85" s="24"/>
      <c r="BF85" s="24"/>
      <c r="BG85" s="24"/>
      <c r="BH85" s="24"/>
      <c r="BI85" s="24"/>
      <c r="BJ85" s="24"/>
      <c r="BK85" s="24"/>
      <c r="BL85" s="24"/>
      <c r="BM85" s="24"/>
      <c r="BN85" s="24"/>
      <c r="BO85" s="24"/>
      <c r="BP85" s="24"/>
      <c r="BQ85" s="24"/>
      <c r="BR85" s="24"/>
      <c r="BS85" s="24"/>
      <c r="BT85" s="24"/>
      <c r="BU85" s="24"/>
      <c r="BV85" s="24"/>
      <c r="BW85" s="24"/>
      <c r="BX85" s="24"/>
      <c r="BY85" s="24"/>
      <c r="BZ85" s="24"/>
      <c r="CA85" s="24"/>
      <c r="CB85" s="24"/>
      <c r="CC85" s="24"/>
      <c r="CD85" s="24"/>
      <c r="CE85" s="24"/>
      <c r="CF85" s="24"/>
      <c r="CG85" s="24"/>
      <c r="CH85" s="24"/>
      <c r="CI85" s="24"/>
      <c r="CJ85" s="24"/>
      <c r="CK85" s="24"/>
      <c r="CL85" s="24"/>
    </row>
    <row r="86" spans="2:90" ht="14.25"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24"/>
      <c r="AK86" s="24"/>
      <c r="AL86" s="24"/>
      <c r="AM86" s="24"/>
      <c r="AN86" s="24"/>
      <c r="AO86" s="24"/>
      <c r="AP86" s="24"/>
      <c r="AQ86" s="24"/>
      <c r="AR86" s="24"/>
      <c r="AS86" s="24"/>
      <c r="AT86" s="24"/>
      <c r="AU86" s="24"/>
      <c r="AV86" s="24"/>
      <c r="AW86" s="24"/>
      <c r="AX86" s="24"/>
      <c r="AY86" s="24"/>
      <c r="AZ86" s="24"/>
      <c r="BA86" s="24"/>
      <c r="BB86" s="24"/>
      <c r="BC86" s="24"/>
      <c r="BD86" s="24"/>
      <c r="BE86" s="24"/>
      <c r="BF86" s="24"/>
      <c r="BG86" s="24"/>
      <c r="BH86" s="24"/>
      <c r="BI86" s="24"/>
      <c r="BJ86" s="24"/>
      <c r="BK86" s="24"/>
      <c r="BL86" s="24"/>
      <c r="BM86" s="24"/>
      <c r="BN86" s="24"/>
      <c r="BO86" s="24"/>
      <c r="BP86" s="24"/>
      <c r="BQ86" s="24"/>
      <c r="BR86" s="24"/>
      <c r="BS86" s="24"/>
      <c r="BT86" s="24"/>
      <c r="BU86" s="24"/>
      <c r="BV86" s="24"/>
      <c r="BW86" s="24"/>
      <c r="BX86" s="24"/>
      <c r="BY86" s="24"/>
      <c r="BZ86" s="24"/>
      <c r="CA86" s="24"/>
      <c r="CB86" s="24"/>
      <c r="CC86" s="24"/>
      <c r="CD86" s="24"/>
      <c r="CE86" s="24"/>
      <c r="CF86" s="24"/>
      <c r="CG86" s="24"/>
      <c r="CH86" s="24"/>
      <c r="CI86" s="24"/>
      <c r="CJ86" s="24"/>
      <c r="CK86" s="24"/>
      <c r="CL86" s="24"/>
    </row>
    <row r="87" spans="2:90" ht="14.25"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4"/>
      <c r="AI87" s="24"/>
      <c r="AJ87" s="24"/>
      <c r="AK87" s="24"/>
      <c r="AL87" s="24"/>
      <c r="AM87" s="24"/>
      <c r="AN87" s="24"/>
      <c r="AO87" s="24"/>
      <c r="AP87" s="24"/>
      <c r="AQ87" s="24"/>
      <c r="AR87" s="24"/>
      <c r="AS87" s="24"/>
      <c r="AT87" s="24"/>
      <c r="AU87" s="24"/>
      <c r="AV87" s="24"/>
      <c r="AW87" s="24"/>
      <c r="AX87" s="24"/>
      <c r="AY87" s="24"/>
      <c r="AZ87" s="24"/>
      <c r="BA87" s="24"/>
      <c r="BB87" s="24"/>
      <c r="BC87" s="24"/>
      <c r="BD87" s="24"/>
      <c r="BE87" s="24"/>
      <c r="BF87" s="24"/>
      <c r="BG87" s="24"/>
      <c r="BH87" s="24"/>
      <c r="BI87" s="24"/>
      <c r="BJ87" s="24"/>
      <c r="BK87" s="24"/>
      <c r="BL87" s="24"/>
      <c r="BM87" s="24"/>
      <c r="BN87" s="24"/>
      <c r="BO87" s="24"/>
      <c r="BP87" s="24"/>
      <c r="BQ87" s="24"/>
      <c r="BR87" s="24"/>
      <c r="BS87" s="24"/>
      <c r="BT87" s="24"/>
      <c r="BU87" s="24"/>
      <c r="BV87" s="24"/>
      <c r="BW87" s="24"/>
      <c r="BX87" s="24"/>
      <c r="BY87" s="24"/>
      <c r="BZ87" s="24"/>
      <c r="CA87" s="24"/>
      <c r="CB87" s="24"/>
      <c r="CC87" s="24"/>
      <c r="CD87" s="24"/>
      <c r="CE87" s="24"/>
      <c r="CF87" s="24"/>
      <c r="CG87" s="24"/>
      <c r="CH87" s="24"/>
      <c r="CI87" s="24"/>
      <c r="CJ87" s="24"/>
      <c r="CK87" s="24"/>
      <c r="CL87" s="24"/>
    </row>
    <row r="88" spans="2:90" ht="14.25"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  <c r="AI88" s="24"/>
      <c r="AJ88" s="24"/>
      <c r="AK88" s="24"/>
      <c r="AL88" s="24"/>
      <c r="AM88" s="24"/>
      <c r="AN88" s="24"/>
      <c r="AO88" s="24"/>
      <c r="AP88" s="24"/>
      <c r="AQ88" s="24"/>
      <c r="AR88" s="24"/>
      <c r="AS88" s="24"/>
      <c r="AT88" s="24"/>
      <c r="AU88" s="24"/>
      <c r="AV88" s="24"/>
      <c r="AW88" s="24"/>
      <c r="AX88" s="24"/>
      <c r="AY88" s="24"/>
      <c r="AZ88" s="24"/>
      <c r="BA88" s="24"/>
      <c r="BB88" s="24"/>
      <c r="BC88" s="24"/>
      <c r="BD88" s="24"/>
      <c r="BE88" s="24"/>
      <c r="BF88" s="24"/>
      <c r="BG88" s="24"/>
      <c r="BH88" s="24"/>
      <c r="BI88" s="24"/>
      <c r="BJ88" s="24"/>
      <c r="BK88" s="24"/>
      <c r="BL88" s="24"/>
      <c r="BM88" s="24"/>
      <c r="BN88" s="24"/>
      <c r="BO88" s="24"/>
      <c r="BP88" s="24"/>
      <c r="BQ88" s="24"/>
      <c r="BR88" s="24"/>
      <c r="BS88" s="24"/>
      <c r="BT88" s="24"/>
      <c r="BU88" s="24"/>
      <c r="BV88" s="24"/>
      <c r="BW88" s="24"/>
      <c r="BX88" s="24"/>
      <c r="BY88" s="24"/>
      <c r="BZ88" s="24"/>
      <c r="CA88" s="24"/>
      <c r="CB88" s="24"/>
      <c r="CC88" s="24"/>
      <c r="CD88" s="24"/>
      <c r="CE88" s="24"/>
      <c r="CF88" s="24"/>
      <c r="CG88" s="24"/>
      <c r="CH88" s="24"/>
      <c r="CI88" s="24"/>
      <c r="CJ88" s="24"/>
      <c r="CK88" s="24"/>
      <c r="CL88" s="24"/>
    </row>
    <row r="89" spans="2:90" ht="14.25"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  <c r="AS89" s="24"/>
      <c r="AT89" s="24"/>
      <c r="AU89" s="24"/>
      <c r="AV89" s="24"/>
      <c r="AW89" s="24"/>
      <c r="AX89" s="24"/>
      <c r="AY89" s="24"/>
      <c r="AZ89" s="24"/>
      <c r="BA89" s="24"/>
      <c r="BB89" s="24"/>
      <c r="BC89" s="24"/>
      <c r="BD89" s="24"/>
      <c r="BE89" s="24"/>
      <c r="BF89" s="24"/>
      <c r="BG89" s="24"/>
      <c r="BH89" s="24"/>
      <c r="BI89" s="24"/>
      <c r="BJ89" s="24"/>
      <c r="BK89" s="24"/>
      <c r="BL89" s="24"/>
      <c r="BM89" s="24"/>
      <c r="BN89" s="24"/>
      <c r="BO89" s="24"/>
      <c r="BP89" s="24"/>
      <c r="BQ89" s="24"/>
      <c r="BR89" s="24"/>
      <c r="BS89" s="24"/>
      <c r="BT89" s="24"/>
      <c r="BU89" s="24"/>
      <c r="BV89" s="24"/>
      <c r="BW89" s="24"/>
      <c r="BX89" s="24"/>
      <c r="BY89" s="24"/>
      <c r="BZ89" s="24"/>
      <c r="CA89" s="24"/>
      <c r="CB89" s="24"/>
      <c r="CC89" s="24"/>
      <c r="CD89" s="24"/>
      <c r="CE89" s="24"/>
      <c r="CF89" s="24"/>
      <c r="CG89" s="24"/>
      <c r="CH89" s="24"/>
      <c r="CI89" s="24"/>
      <c r="CJ89" s="24"/>
      <c r="CK89" s="24"/>
      <c r="CL89" s="24"/>
    </row>
    <row r="90" spans="2:90" ht="14.25"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24"/>
      <c r="AG90" s="24"/>
      <c r="AH90" s="24"/>
      <c r="AI90" s="24"/>
      <c r="AJ90" s="24"/>
      <c r="AK90" s="24"/>
      <c r="AL90" s="24"/>
      <c r="AM90" s="24"/>
      <c r="AN90" s="24"/>
      <c r="AO90" s="24"/>
      <c r="AP90" s="24"/>
      <c r="AQ90" s="24"/>
      <c r="AR90" s="24"/>
      <c r="AS90" s="24"/>
      <c r="AT90" s="24"/>
      <c r="AU90" s="24"/>
      <c r="AV90" s="24"/>
      <c r="AW90" s="24"/>
      <c r="AX90" s="24"/>
      <c r="AY90" s="24"/>
      <c r="AZ90" s="24"/>
      <c r="BA90" s="24"/>
      <c r="BB90" s="24"/>
      <c r="BC90" s="24"/>
      <c r="BD90" s="24"/>
      <c r="BE90" s="24"/>
      <c r="BF90" s="24"/>
      <c r="BG90" s="24"/>
      <c r="BH90" s="24"/>
      <c r="BI90" s="24"/>
      <c r="BJ90" s="24"/>
      <c r="BK90" s="24"/>
      <c r="BL90" s="24"/>
      <c r="BM90" s="24"/>
      <c r="BN90" s="24"/>
      <c r="BO90" s="24"/>
      <c r="BP90" s="24"/>
      <c r="BQ90" s="24"/>
      <c r="BR90" s="24"/>
      <c r="BS90" s="24"/>
      <c r="BT90" s="24"/>
      <c r="BU90" s="24"/>
      <c r="BV90" s="24"/>
      <c r="BW90" s="24"/>
      <c r="BX90" s="24"/>
      <c r="BY90" s="24"/>
      <c r="BZ90" s="24"/>
      <c r="CA90" s="24"/>
      <c r="CB90" s="24"/>
      <c r="CC90" s="24"/>
      <c r="CD90" s="24"/>
      <c r="CE90" s="24"/>
      <c r="CF90" s="24"/>
      <c r="CG90" s="24"/>
      <c r="CH90" s="24"/>
      <c r="CI90" s="24"/>
      <c r="CJ90" s="24"/>
      <c r="CK90" s="24"/>
      <c r="CL90" s="24"/>
    </row>
    <row r="91" spans="2:90" ht="14.25"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  <c r="AT91" s="24"/>
      <c r="AU91" s="24"/>
      <c r="AV91" s="24"/>
      <c r="AW91" s="24"/>
      <c r="AX91" s="24"/>
      <c r="AY91" s="24"/>
      <c r="AZ91" s="24"/>
      <c r="BA91" s="24"/>
      <c r="BB91" s="24"/>
      <c r="BC91" s="24"/>
      <c r="BD91" s="24"/>
      <c r="BE91" s="24"/>
      <c r="BF91" s="24"/>
      <c r="BG91" s="24"/>
      <c r="BH91" s="24"/>
      <c r="BI91" s="24"/>
      <c r="BJ91" s="24"/>
      <c r="BK91" s="24"/>
      <c r="BL91" s="24"/>
      <c r="BM91" s="24"/>
      <c r="BN91" s="24"/>
      <c r="BO91" s="24"/>
      <c r="BP91" s="24"/>
      <c r="BQ91" s="24"/>
      <c r="BR91" s="24"/>
      <c r="BS91" s="24"/>
      <c r="BT91" s="24"/>
      <c r="BU91" s="24"/>
      <c r="BV91" s="24"/>
      <c r="BW91" s="24"/>
      <c r="BX91" s="24"/>
      <c r="BY91" s="24"/>
      <c r="BZ91" s="24"/>
      <c r="CA91" s="24"/>
      <c r="CB91" s="24"/>
      <c r="CC91" s="24"/>
      <c r="CD91" s="24"/>
      <c r="CE91" s="24"/>
      <c r="CF91" s="24"/>
      <c r="CG91" s="24"/>
      <c r="CH91" s="24"/>
      <c r="CI91" s="24"/>
      <c r="CJ91" s="24"/>
      <c r="CK91" s="24"/>
      <c r="CL91" s="24"/>
    </row>
    <row r="92" spans="2:90" ht="14.25">
      <c r="B92" s="24"/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24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24"/>
      <c r="AT92" s="24"/>
      <c r="AU92" s="24"/>
      <c r="AV92" s="24"/>
      <c r="AW92" s="24"/>
      <c r="AX92" s="24"/>
      <c r="AY92" s="24"/>
      <c r="AZ92" s="24"/>
      <c r="BA92" s="24"/>
      <c r="BB92" s="24"/>
      <c r="BC92" s="24"/>
      <c r="BD92" s="24"/>
      <c r="BE92" s="24"/>
      <c r="BF92" s="24"/>
      <c r="BG92" s="24"/>
      <c r="BH92" s="24"/>
      <c r="BI92" s="24"/>
      <c r="BJ92" s="24"/>
      <c r="BK92" s="24"/>
      <c r="BL92" s="24"/>
      <c r="BM92" s="24"/>
      <c r="BN92" s="24"/>
      <c r="BO92" s="24"/>
      <c r="BP92" s="24"/>
      <c r="BQ92" s="24"/>
      <c r="BR92" s="24"/>
      <c r="BS92" s="24"/>
      <c r="BT92" s="24"/>
      <c r="BU92" s="24"/>
      <c r="BV92" s="24"/>
      <c r="BW92" s="24"/>
      <c r="BX92" s="24"/>
      <c r="BY92" s="24"/>
      <c r="BZ92" s="24"/>
      <c r="CA92" s="24"/>
      <c r="CB92" s="24"/>
      <c r="CC92" s="24"/>
      <c r="CD92" s="24"/>
      <c r="CE92" s="24"/>
      <c r="CF92" s="24"/>
      <c r="CG92" s="24"/>
      <c r="CH92" s="24"/>
      <c r="CI92" s="24"/>
      <c r="CJ92" s="24"/>
      <c r="CK92" s="24"/>
      <c r="CL92" s="24"/>
    </row>
    <row r="93" spans="2:90" ht="14.25">
      <c r="B93" s="24"/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24"/>
      <c r="AH93" s="24"/>
      <c r="AI93" s="24"/>
      <c r="AJ93" s="24"/>
      <c r="AK93" s="24"/>
      <c r="AL93" s="24"/>
      <c r="AM93" s="24"/>
      <c r="AN93" s="24"/>
      <c r="AO93" s="24"/>
      <c r="AP93" s="24"/>
      <c r="AQ93" s="24"/>
      <c r="AR93" s="24"/>
      <c r="AS93" s="24"/>
      <c r="AT93" s="24"/>
      <c r="AU93" s="24"/>
      <c r="AV93" s="24"/>
      <c r="AW93" s="24"/>
      <c r="AX93" s="24"/>
      <c r="AY93" s="24"/>
      <c r="AZ93" s="24"/>
      <c r="BA93" s="24"/>
      <c r="BB93" s="24"/>
      <c r="BC93" s="24"/>
      <c r="BD93" s="24"/>
      <c r="BE93" s="24"/>
      <c r="BF93" s="24"/>
      <c r="BG93" s="24"/>
      <c r="BH93" s="24"/>
      <c r="BI93" s="24"/>
      <c r="BJ93" s="24"/>
      <c r="BK93" s="24"/>
      <c r="BL93" s="24"/>
      <c r="BM93" s="24"/>
      <c r="BN93" s="24"/>
      <c r="BO93" s="24"/>
      <c r="BP93" s="24"/>
      <c r="BQ93" s="24"/>
      <c r="BR93" s="24"/>
      <c r="BS93" s="24"/>
      <c r="BT93" s="24"/>
      <c r="BU93" s="24"/>
      <c r="BV93" s="24"/>
      <c r="BW93" s="24"/>
      <c r="BX93" s="24"/>
      <c r="BY93" s="24"/>
      <c r="BZ93" s="24"/>
      <c r="CA93" s="24"/>
      <c r="CB93" s="24"/>
      <c r="CC93" s="24"/>
      <c r="CD93" s="24"/>
      <c r="CE93" s="24"/>
      <c r="CF93" s="24"/>
      <c r="CG93" s="24"/>
      <c r="CH93" s="24"/>
      <c r="CI93" s="24"/>
      <c r="CJ93" s="24"/>
      <c r="CK93" s="24"/>
      <c r="CL93" s="24"/>
    </row>
    <row r="94" spans="2:90" ht="14.25">
      <c r="B94" s="24"/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24"/>
      <c r="AC94" s="24"/>
      <c r="AD94" s="24"/>
      <c r="AE94" s="24"/>
      <c r="AF94" s="24"/>
      <c r="AG94" s="24"/>
      <c r="AH94" s="24"/>
      <c r="AI94" s="24"/>
      <c r="AJ94" s="24"/>
      <c r="AK94" s="24"/>
      <c r="AL94" s="24"/>
      <c r="AM94" s="24"/>
      <c r="AN94" s="24"/>
      <c r="AO94" s="24"/>
      <c r="AP94" s="24"/>
      <c r="AQ94" s="24"/>
      <c r="AR94" s="24"/>
      <c r="AS94" s="24"/>
      <c r="AT94" s="24"/>
      <c r="AU94" s="24"/>
      <c r="AV94" s="24"/>
      <c r="AW94" s="24"/>
      <c r="AX94" s="24"/>
      <c r="AY94" s="24"/>
      <c r="AZ94" s="24"/>
      <c r="BA94" s="24"/>
      <c r="BB94" s="24"/>
      <c r="BC94" s="24"/>
      <c r="BD94" s="24"/>
      <c r="BE94" s="24"/>
      <c r="BF94" s="24"/>
      <c r="BG94" s="24"/>
      <c r="BH94" s="24"/>
      <c r="BI94" s="24"/>
      <c r="BJ94" s="24"/>
      <c r="BK94" s="24"/>
      <c r="BL94" s="24"/>
      <c r="BM94" s="24"/>
      <c r="BN94" s="24"/>
      <c r="BO94" s="24"/>
      <c r="BP94" s="24"/>
      <c r="BQ94" s="24"/>
      <c r="BR94" s="24"/>
      <c r="BS94" s="24"/>
      <c r="BT94" s="24"/>
      <c r="BU94" s="24"/>
      <c r="BV94" s="24"/>
      <c r="BW94" s="24"/>
      <c r="BX94" s="24"/>
      <c r="BY94" s="24"/>
      <c r="BZ94" s="24"/>
      <c r="CA94" s="24"/>
      <c r="CB94" s="24"/>
      <c r="CC94" s="24"/>
      <c r="CD94" s="24"/>
      <c r="CE94" s="24"/>
      <c r="CF94" s="24"/>
      <c r="CG94" s="24"/>
      <c r="CH94" s="24"/>
      <c r="CI94" s="24"/>
      <c r="CJ94" s="24"/>
      <c r="CK94" s="24"/>
      <c r="CL94" s="24"/>
    </row>
    <row r="95" spans="2:90" ht="14.25">
      <c r="B95" s="24"/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F95" s="24"/>
      <c r="AG95" s="24"/>
      <c r="AH95" s="24"/>
      <c r="AI95" s="24"/>
      <c r="AJ95" s="24"/>
      <c r="AK95" s="24"/>
      <c r="AL95" s="24"/>
      <c r="AM95" s="24"/>
      <c r="AN95" s="24"/>
      <c r="AO95" s="24"/>
      <c r="AP95" s="24"/>
      <c r="AQ95" s="24"/>
      <c r="AR95" s="24"/>
      <c r="AS95" s="24"/>
      <c r="AT95" s="24"/>
      <c r="AU95" s="24"/>
      <c r="AV95" s="24"/>
      <c r="AW95" s="24"/>
      <c r="AX95" s="24"/>
      <c r="AY95" s="24"/>
      <c r="AZ95" s="24"/>
      <c r="BA95" s="24"/>
      <c r="BB95" s="24"/>
      <c r="BC95" s="24"/>
      <c r="BD95" s="24"/>
      <c r="BE95" s="24"/>
      <c r="BF95" s="24"/>
      <c r="BG95" s="24"/>
      <c r="BH95" s="24"/>
      <c r="BI95" s="24"/>
      <c r="BJ95" s="24"/>
      <c r="BK95" s="24"/>
      <c r="BL95" s="24"/>
      <c r="BM95" s="24"/>
      <c r="BN95" s="24"/>
      <c r="BO95" s="24"/>
      <c r="BP95" s="24"/>
      <c r="BQ95" s="24"/>
      <c r="BR95" s="24"/>
      <c r="BS95" s="24"/>
      <c r="BT95" s="24"/>
      <c r="BU95" s="24"/>
      <c r="BV95" s="24"/>
      <c r="BW95" s="24"/>
      <c r="BX95" s="24"/>
      <c r="BY95" s="24"/>
      <c r="BZ95" s="24"/>
      <c r="CA95" s="24"/>
      <c r="CB95" s="24"/>
      <c r="CC95" s="24"/>
      <c r="CD95" s="24"/>
      <c r="CE95" s="24"/>
      <c r="CF95" s="24"/>
      <c r="CG95" s="24"/>
      <c r="CH95" s="24"/>
      <c r="CI95" s="24"/>
      <c r="CJ95" s="24"/>
      <c r="CK95" s="24"/>
      <c r="CL95" s="24"/>
    </row>
    <row r="96" spans="2:90" ht="14.25">
      <c r="B96" s="24"/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  <c r="AE96" s="24"/>
      <c r="AF96" s="24"/>
      <c r="AG96" s="24"/>
      <c r="AH96" s="24"/>
      <c r="AI96" s="24"/>
      <c r="AJ96" s="24"/>
      <c r="AK96" s="24"/>
      <c r="AL96" s="24"/>
      <c r="AM96" s="24"/>
      <c r="AN96" s="24"/>
      <c r="AO96" s="24"/>
      <c r="AP96" s="24"/>
      <c r="AQ96" s="24"/>
      <c r="AR96" s="24"/>
      <c r="AS96" s="24"/>
      <c r="AT96" s="24"/>
      <c r="AU96" s="24"/>
      <c r="AV96" s="24"/>
      <c r="AW96" s="24"/>
      <c r="AX96" s="24"/>
      <c r="AY96" s="24"/>
      <c r="AZ96" s="24"/>
      <c r="BA96" s="24"/>
      <c r="BB96" s="24"/>
      <c r="BC96" s="24"/>
      <c r="BD96" s="24"/>
      <c r="BE96" s="24"/>
      <c r="BF96" s="24"/>
      <c r="BG96" s="24"/>
      <c r="BH96" s="24"/>
      <c r="BI96" s="24"/>
      <c r="BJ96" s="24"/>
      <c r="BK96" s="24"/>
      <c r="BL96" s="24"/>
      <c r="BM96" s="24"/>
      <c r="BN96" s="24"/>
      <c r="BO96" s="24"/>
      <c r="BP96" s="24"/>
      <c r="BQ96" s="24"/>
      <c r="BR96" s="24"/>
      <c r="BS96" s="24"/>
      <c r="BT96" s="24"/>
      <c r="BU96" s="24"/>
      <c r="BV96" s="24"/>
      <c r="BW96" s="24"/>
      <c r="BX96" s="24"/>
      <c r="BY96" s="24"/>
      <c r="BZ96" s="24"/>
      <c r="CA96" s="24"/>
      <c r="CB96" s="24"/>
      <c r="CC96" s="24"/>
      <c r="CD96" s="24"/>
      <c r="CE96" s="24"/>
      <c r="CF96" s="24"/>
      <c r="CG96" s="24"/>
      <c r="CH96" s="24"/>
      <c r="CI96" s="24"/>
      <c r="CJ96" s="24"/>
      <c r="CK96" s="24"/>
      <c r="CL96" s="24"/>
    </row>
    <row r="97" spans="2:90" ht="14.25">
      <c r="B97" s="24"/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24"/>
      <c r="AC97" s="24"/>
      <c r="AD97" s="24"/>
      <c r="AE97" s="24"/>
      <c r="AF97" s="24"/>
      <c r="AG97" s="24"/>
      <c r="AH97" s="24"/>
      <c r="AI97" s="24"/>
      <c r="AJ97" s="24"/>
      <c r="AK97" s="24"/>
      <c r="AL97" s="24"/>
      <c r="AM97" s="24"/>
      <c r="AN97" s="24"/>
      <c r="AO97" s="24"/>
      <c r="AP97" s="24"/>
      <c r="AQ97" s="24"/>
      <c r="AR97" s="24"/>
      <c r="AS97" s="24"/>
      <c r="AT97" s="24"/>
      <c r="AU97" s="24"/>
      <c r="AV97" s="24"/>
      <c r="AW97" s="24"/>
      <c r="AX97" s="24"/>
      <c r="AY97" s="24"/>
      <c r="AZ97" s="24"/>
      <c r="BA97" s="24"/>
      <c r="BB97" s="24"/>
      <c r="BC97" s="24"/>
      <c r="BD97" s="24"/>
      <c r="BE97" s="24"/>
      <c r="BF97" s="24"/>
      <c r="BG97" s="24"/>
      <c r="BH97" s="24"/>
      <c r="BI97" s="24"/>
      <c r="BJ97" s="24"/>
      <c r="BK97" s="24"/>
      <c r="BL97" s="24"/>
      <c r="BM97" s="24"/>
      <c r="BN97" s="24"/>
      <c r="BO97" s="24"/>
      <c r="BP97" s="24"/>
      <c r="BQ97" s="24"/>
      <c r="BR97" s="24"/>
      <c r="BS97" s="24"/>
      <c r="BT97" s="24"/>
      <c r="BU97" s="24"/>
      <c r="BV97" s="24"/>
      <c r="BW97" s="24"/>
      <c r="BX97" s="24"/>
      <c r="BY97" s="24"/>
      <c r="BZ97" s="24"/>
      <c r="CA97" s="24"/>
      <c r="CB97" s="24"/>
      <c r="CC97" s="24"/>
      <c r="CD97" s="24"/>
      <c r="CE97" s="24"/>
      <c r="CF97" s="24"/>
      <c r="CG97" s="24"/>
      <c r="CH97" s="24"/>
      <c r="CI97" s="24"/>
      <c r="CJ97" s="24"/>
      <c r="CK97" s="24"/>
      <c r="CL97" s="24"/>
    </row>
    <row r="98" spans="2:90" ht="14.25">
      <c r="B98" s="24"/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24"/>
      <c r="AE98" s="24"/>
      <c r="AF98" s="24"/>
      <c r="AG98" s="24"/>
      <c r="AH98" s="24"/>
      <c r="AI98" s="24"/>
      <c r="AJ98" s="24"/>
      <c r="AK98" s="24"/>
      <c r="AL98" s="24"/>
      <c r="AM98" s="24"/>
      <c r="AN98" s="24"/>
      <c r="AO98" s="24"/>
      <c r="AP98" s="24"/>
      <c r="AQ98" s="24"/>
      <c r="AR98" s="24"/>
      <c r="AS98" s="24"/>
      <c r="AT98" s="24"/>
      <c r="AU98" s="24"/>
      <c r="AV98" s="24"/>
      <c r="AW98" s="24"/>
      <c r="AX98" s="24"/>
      <c r="AY98" s="24"/>
      <c r="AZ98" s="24"/>
      <c r="BA98" s="24"/>
      <c r="BB98" s="24"/>
      <c r="BC98" s="24"/>
      <c r="BD98" s="24"/>
      <c r="BE98" s="24"/>
      <c r="BF98" s="24"/>
      <c r="BG98" s="24"/>
      <c r="BH98" s="24"/>
      <c r="BI98" s="24"/>
      <c r="BJ98" s="24"/>
      <c r="BK98" s="24"/>
      <c r="BL98" s="24"/>
      <c r="BM98" s="24"/>
      <c r="BN98" s="24"/>
      <c r="BO98" s="24"/>
      <c r="BP98" s="24"/>
      <c r="BQ98" s="24"/>
      <c r="BR98" s="24"/>
      <c r="BS98" s="24"/>
      <c r="BT98" s="24"/>
      <c r="BU98" s="24"/>
      <c r="BV98" s="24"/>
      <c r="BW98" s="24"/>
      <c r="BX98" s="24"/>
      <c r="BY98" s="24"/>
      <c r="BZ98" s="24"/>
      <c r="CA98" s="24"/>
      <c r="CB98" s="24"/>
      <c r="CC98" s="24"/>
      <c r="CD98" s="24"/>
      <c r="CE98" s="24"/>
      <c r="CF98" s="24"/>
      <c r="CG98" s="24"/>
      <c r="CH98" s="24"/>
      <c r="CI98" s="24"/>
      <c r="CJ98" s="24"/>
      <c r="CK98" s="24"/>
      <c r="CL98" s="24"/>
    </row>
    <row r="99" spans="2:90" ht="14.25"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  <c r="AA99" s="24"/>
      <c r="AB99" s="24"/>
      <c r="AC99" s="24"/>
      <c r="AD99" s="24"/>
      <c r="AE99" s="24"/>
      <c r="AF99" s="24"/>
      <c r="AG99" s="24"/>
      <c r="AH99" s="24"/>
      <c r="AI99" s="24"/>
      <c r="AJ99" s="24"/>
      <c r="AK99" s="24"/>
      <c r="AL99" s="24"/>
      <c r="AM99" s="24"/>
      <c r="AN99" s="24"/>
      <c r="AO99" s="24"/>
      <c r="AP99" s="24"/>
      <c r="AQ99" s="24"/>
      <c r="AR99" s="24"/>
      <c r="AS99" s="24"/>
      <c r="AT99" s="24"/>
      <c r="AU99" s="24"/>
      <c r="AV99" s="24"/>
      <c r="AW99" s="24"/>
      <c r="AX99" s="24"/>
      <c r="AY99" s="24"/>
      <c r="AZ99" s="24"/>
      <c r="BA99" s="24"/>
      <c r="BB99" s="24"/>
      <c r="BC99" s="24"/>
      <c r="BD99" s="24"/>
      <c r="BE99" s="24"/>
      <c r="BF99" s="24"/>
      <c r="BG99" s="24"/>
      <c r="BH99" s="24"/>
      <c r="BI99" s="24"/>
      <c r="BJ99" s="24"/>
      <c r="BK99" s="24"/>
      <c r="BL99" s="24"/>
      <c r="BM99" s="24"/>
      <c r="BN99" s="24"/>
      <c r="BO99" s="24"/>
      <c r="BP99" s="24"/>
      <c r="BQ99" s="24"/>
      <c r="BR99" s="24"/>
      <c r="BS99" s="24"/>
      <c r="BT99" s="24"/>
      <c r="BU99" s="24"/>
      <c r="BV99" s="24"/>
      <c r="BW99" s="24"/>
      <c r="BX99" s="24"/>
      <c r="BY99" s="24"/>
      <c r="BZ99" s="24"/>
      <c r="CA99" s="24"/>
      <c r="CB99" s="24"/>
      <c r="CC99" s="24"/>
      <c r="CD99" s="24"/>
      <c r="CE99" s="24"/>
      <c r="CF99" s="24"/>
      <c r="CG99" s="24"/>
      <c r="CH99" s="24"/>
      <c r="CI99" s="24"/>
      <c r="CJ99" s="24"/>
      <c r="CK99" s="24"/>
      <c r="CL99" s="24"/>
    </row>
    <row r="100" spans="2:90" ht="14.25">
      <c r="B100" s="24"/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  <c r="AE100" s="24"/>
      <c r="AF100" s="24"/>
      <c r="AG100" s="24"/>
      <c r="AH100" s="24"/>
      <c r="AI100" s="24"/>
      <c r="AJ100" s="24"/>
      <c r="AK100" s="24"/>
      <c r="AL100" s="24"/>
      <c r="AM100" s="24"/>
      <c r="AN100" s="24"/>
      <c r="AO100" s="24"/>
      <c r="AP100" s="24"/>
      <c r="AQ100" s="24"/>
      <c r="AR100" s="24"/>
      <c r="AS100" s="24"/>
      <c r="AT100" s="24"/>
      <c r="AU100" s="24"/>
      <c r="AV100" s="24"/>
      <c r="AW100" s="24"/>
      <c r="AX100" s="24"/>
      <c r="AY100" s="24"/>
      <c r="AZ100" s="24"/>
      <c r="BA100" s="24"/>
      <c r="BB100" s="24"/>
      <c r="BC100" s="24"/>
      <c r="BD100" s="24"/>
      <c r="BE100" s="24"/>
      <c r="BF100" s="24"/>
      <c r="BG100" s="24"/>
      <c r="BH100" s="24"/>
      <c r="BI100" s="24"/>
      <c r="BJ100" s="24"/>
      <c r="BK100" s="24"/>
      <c r="BL100" s="24"/>
      <c r="BM100" s="24"/>
      <c r="BN100" s="24"/>
      <c r="BO100" s="24"/>
      <c r="BP100" s="24"/>
      <c r="BQ100" s="24"/>
      <c r="BR100" s="24"/>
      <c r="BS100" s="24"/>
      <c r="BT100" s="24"/>
      <c r="BU100" s="24"/>
      <c r="BV100" s="24"/>
      <c r="BW100" s="24"/>
      <c r="BX100" s="24"/>
      <c r="BY100" s="24"/>
      <c r="BZ100" s="24"/>
      <c r="CA100" s="24"/>
      <c r="CB100" s="24"/>
      <c r="CC100" s="24"/>
      <c r="CD100" s="24"/>
      <c r="CE100" s="24"/>
      <c r="CF100" s="24"/>
      <c r="CG100" s="24"/>
      <c r="CH100" s="24"/>
      <c r="CI100" s="24"/>
      <c r="CJ100" s="24"/>
      <c r="CK100" s="24"/>
      <c r="CL100" s="24"/>
    </row>
    <row r="101" spans="2:90" ht="14.25">
      <c r="B101" s="24"/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  <c r="AD101" s="24"/>
      <c r="AE101" s="24"/>
      <c r="AF101" s="24"/>
      <c r="AG101" s="24"/>
      <c r="AH101" s="24"/>
      <c r="AI101" s="24"/>
      <c r="AJ101" s="24"/>
      <c r="AK101" s="24"/>
      <c r="AL101" s="24"/>
      <c r="AM101" s="24"/>
      <c r="AN101" s="24"/>
      <c r="AO101" s="24"/>
      <c r="AP101" s="24"/>
      <c r="AQ101" s="24"/>
      <c r="AR101" s="24"/>
      <c r="AS101" s="24"/>
      <c r="AT101" s="24"/>
      <c r="AU101" s="24"/>
      <c r="AV101" s="24"/>
      <c r="AW101" s="24"/>
      <c r="AX101" s="24"/>
      <c r="AY101" s="24"/>
      <c r="AZ101" s="24"/>
      <c r="BA101" s="24"/>
      <c r="BB101" s="24"/>
      <c r="BC101" s="24"/>
      <c r="BD101" s="24"/>
      <c r="BE101" s="24"/>
      <c r="BF101" s="24"/>
      <c r="BG101" s="24"/>
      <c r="BH101" s="24"/>
      <c r="BI101" s="24"/>
      <c r="BJ101" s="24"/>
      <c r="BK101" s="24"/>
      <c r="BL101" s="24"/>
      <c r="BM101" s="24"/>
      <c r="BN101" s="24"/>
      <c r="BO101" s="24"/>
      <c r="BP101" s="24"/>
      <c r="BQ101" s="24"/>
      <c r="BR101" s="24"/>
      <c r="BS101" s="24"/>
      <c r="BT101" s="24"/>
      <c r="BU101" s="24"/>
      <c r="BV101" s="24"/>
      <c r="BW101" s="24"/>
      <c r="BX101" s="24"/>
      <c r="BY101" s="24"/>
      <c r="BZ101" s="24"/>
      <c r="CA101" s="24"/>
      <c r="CB101" s="24"/>
      <c r="CC101" s="24"/>
      <c r="CD101" s="24"/>
      <c r="CE101" s="24"/>
      <c r="CF101" s="24"/>
      <c r="CG101" s="24"/>
      <c r="CH101" s="24"/>
      <c r="CI101" s="24"/>
      <c r="CJ101" s="24"/>
      <c r="CK101" s="24"/>
      <c r="CL101" s="24"/>
    </row>
    <row r="102" spans="2:90" ht="14.25">
      <c r="B102" s="24"/>
      <c r="C102" s="24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  <c r="AE102" s="24"/>
      <c r="AF102" s="24"/>
      <c r="AG102" s="24"/>
      <c r="AH102" s="24"/>
      <c r="AI102" s="24"/>
      <c r="AJ102" s="24"/>
      <c r="AK102" s="24"/>
      <c r="AL102" s="24"/>
      <c r="AM102" s="24"/>
      <c r="AN102" s="24"/>
      <c r="AO102" s="24"/>
      <c r="AP102" s="24"/>
      <c r="AQ102" s="24"/>
      <c r="AR102" s="24"/>
      <c r="AS102" s="24"/>
      <c r="AT102" s="24"/>
      <c r="AU102" s="24"/>
      <c r="AV102" s="24"/>
      <c r="AW102" s="24"/>
      <c r="AX102" s="24"/>
      <c r="AY102" s="24"/>
      <c r="AZ102" s="24"/>
      <c r="BA102" s="24"/>
      <c r="BB102" s="24"/>
      <c r="BC102" s="24"/>
      <c r="BD102" s="24"/>
      <c r="BE102" s="24"/>
      <c r="BF102" s="24"/>
      <c r="BG102" s="24"/>
      <c r="BH102" s="24"/>
      <c r="BI102" s="24"/>
      <c r="BJ102" s="24"/>
      <c r="BK102" s="24"/>
      <c r="BL102" s="24"/>
      <c r="BM102" s="24"/>
      <c r="BN102" s="24"/>
      <c r="BO102" s="24"/>
      <c r="BP102" s="24"/>
      <c r="BQ102" s="24"/>
      <c r="BR102" s="24"/>
      <c r="BS102" s="24"/>
      <c r="BT102" s="24"/>
      <c r="BU102" s="24"/>
      <c r="BV102" s="24"/>
      <c r="BW102" s="24"/>
      <c r="BX102" s="24"/>
      <c r="BY102" s="24"/>
      <c r="BZ102" s="24"/>
      <c r="CA102" s="24"/>
      <c r="CB102" s="24"/>
      <c r="CC102" s="24"/>
      <c r="CD102" s="24"/>
      <c r="CE102" s="24"/>
      <c r="CF102" s="24"/>
      <c r="CG102" s="24"/>
      <c r="CH102" s="24"/>
      <c r="CI102" s="24"/>
      <c r="CJ102" s="24"/>
      <c r="CK102" s="24"/>
      <c r="CL102" s="24"/>
    </row>
    <row r="103" spans="2:90" ht="14.25">
      <c r="B103" s="24"/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  <c r="AA103" s="24"/>
      <c r="AB103" s="24"/>
      <c r="AC103" s="24"/>
      <c r="AD103" s="24"/>
      <c r="AE103" s="24"/>
      <c r="AF103" s="24"/>
      <c r="AG103" s="24"/>
      <c r="AH103" s="24"/>
      <c r="AI103" s="24"/>
      <c r="AJ103" s="24"/>
      <c r="AK103" s="24"/>
      <c r="AL103" s="24"/>
      <c r="AM103" s="24"/>
      <c r="AN103" s="24"/>
      <c r="AO103" s="24"/>
      <c r="AP103" s="24"/>
      <c r="AQ103" s="24"/>
      <c r="AR103" s="24"/>
      <c r="AS103" s="24"/>
      <c r="AT103" s="24"/>
      <c r="AU103" s="24"/>
      <c r="AV103" s="24"/>
      <c r="AW103" s="24"/>
      <c r="AX103" s="24"/>
      <c r="AY103" s="24"/>
      <c r="AZ103" s="24"/>
      <c r="BA103" s="24"/>
      <c r="BB103" s="24"/>
      <c r="BC103" s="24"/>
      <c r="BD103" s="24"/>
      <c r="BE103" s="24"/>
      <c r="BF103" s="24"/>
      <c r="BG103" s="24"/>
      <c r="BH103" s="24"/>
      <c r="BI103" s="24"/>
      <c r="BJ103" s="24"/>
      <c r="BK103" s="24"/>
      <c r="BL103" s="24"/>
      <c r="BM103" s="24"/>
      <c r="BN103" s="24"/>
      <c r="BO103" s="24"/>
      <c r="BP103" s="24"/>
      <c r="BQ103" s="24"/>
      <c r="BR103" s="24"/>
      <c r="BS103" s="24"/>
      <c r="BT103" s="24"/>
      <c r="BU103" s="24"/>
      <c r="BV103" s="24"/>
      <c r="BW103" s="24"/>
      <c r="BX103" s="24"/>
      <c r="BY103" s="24"/>
      <c r="BZ103" s="24"/>
      <c r="CA103" s="24"/>
      <c r="CB103" s="24"/>
      <c r="CC103" s="24"/>
      <c r="CD103" s="24"/>
      <c r="CE103" s="24"/>
      <c r="CF103" s="24"/>
      <c r="CG103" s="24"/>
      <c r="CH103" s="24"/>
      <c r="CI103" s="24"/>
      <c r="CJ103" s="24"/>
      <c r="CK103" s="24"/>
      <c r="CL103" s="24"/>
    </row>
    <row r="104" spans="2:90" ht="14.25">
      <c r="B104" s="24"/>
      <c r="C104" s="24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  <c r="AA104" s="24"/>
      <c r="AB104" s="24"/>
      <c r="AC104" s="24"/>
      <c r="AD104" s="24"/>
      <c r="AE104" s="24"/>
      <c r="AF104" s="24"/>
      <c r="AG104" s="24"/>
      <c r="AH104" s="24"/>
      <c r="AI104" s="24"/>
      <c r="AJ104" s="24"/>
      <c r="AK104" s="24"/>
      <c r="AL104" s="24"/>
      <c r="AM104" s="24"/>
      <c r="AN104" s="24"/>
      <c r="AO104" s="24"/>
      <c r="AP104" s="24"/>
      <c r="AQ104" s="24"/>
      <c r="AR104" s="24"/>
      <c r="AS104" s="24"/>
      <c r="AT104" s="24"/>
      <c r="AU104" s="24"/>
      <c r="AV104" s="24"/>
      <c r="AW104" s="24"/>
      <c r="AX104" s="24"/>
      <c r="AY104" s="24"/>
      <c r="AZ104" s="24"/>
      <c r="BA104" s="24"/>
      <c r="BB104" s="24"/>
      <c r="BC104" s="24"/>
      <c r="BD104" s="24"/>
      <c r="BE104" s="24"/>
      <c r="BF104" s="24"/>
      <c r="BG104" s="24"/>
      <c r="BH104" s="24"/>
      <c r="BI104" s="24"/>
      <c r="BJ104" s="24"/>
      <c r="BK104" s="24"/>
      <c r="BL104" s="24"/>
      <c r="BM104" s="24"/>
      <c r="BN104" s="24"/>
      <c r="BO104" s="24"/>
      <c r="BP104" s="24"/>
      <c r="BQ104" s="24"/>
      <c r="BR104" s="24"/>
      <c r="BS104" s="24"/>
      <c r="BT104" s="24"/>
      <c r="BU104" s="24"/>
      <c r="BV104" s="24"/>
      <c r="BW104" s="24"/>
      <c r="BX104" s="24"/>
      <c r="BY104" s="24"/>
      <c r="BZ104" s="24"/>
      <c r="CA104" s="24"/>
      <c r="CB104" s="24"/>
      <c r="CC104" s="24"/>
      <c r="CD104" s="24"/>
      <c r="CE104" s="24"/>
      <c r="CF104" s="24"/>
      <c r="CG104" s="24"/>
      <c r="CH104" s="24"/>
      <c r="CI104" s="24"/>
      <c r="CJ104" s="24"/>
      <c r="CK104" s="24"/>
      <c r="CL104" s="24"/>
    </row>
    <row r="105" spans="2:90" ht="14.25">
      <c r="B105" s="24"/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24"/>
      <c r="AA105" s="24"/>
      <c r="AB105" s="24"/>
      <c r="AC105" s="24"/>
      <c r="AD105" s="24"/>
      <c r="AE105" s="24"/>
      <c r="AF105" s="24"/>
      <c r="AG105" s="24"/>
      <c r="AH105" s="24"/>
      <c r="AI105" s="24"/>
      <c r="AJ105" s="24"/>
      <c r="AK105" s="24"/>
      <c r="AL105" s="24"/>
      <c r="AM105" s="24"/>
      <c r="AN105" s="24"/>
      <c r="AO105" s="24"/>
      <c r="AP105" s="24"/>
      <c r="AQ105" s="24"/>
      <c r="AR105" s="24"/>
      <c r="AS105" s="24"/>
      <c r="AT105" s="24"/>
      <c r="AU105" s="24"/>
      <c r="AV105" s="24"/>
      <c r="AW105" s="24"/>
      <c r="AX105" s="24"/>
      <c r="AY105" s="24"/>
      <c r="AZ105" s="24"/>
      <c r="BA105" s="24"/>
      <c r="BB105" s="24"/>
      <c r="BC105" s="24"/>
      <c r="BD105" s="24"/>
      <c r="BE105" s="24"/>
      <c r="BF105" s="24"/>
      <c r="BG105" s="24"/>
      <c r="BH105" s="24"/>
      <c r="BI105" s="24"/>
      <c r="BJ105" s="24"/>
      <c r="BK105" s="24"/>
      <c r="BL105" s="24"/>
      <c r="BM105" s="24"/>
      <c r="BN105" s="24"/>
      <c r="BO105" s="24"/>
      <c r="BP105" s="24"/>
      <c r="BQ105" s="24"/>
      <c r="BR105" s="24"/>
      <c r="BS105" s="24"/>
      <c r="BT105" s="24"/>
      <c r="BU105" s="24"/>
      <c r="BV105" s="24"/>
      <c r="BW105" s="24"/>
      <c r="BX105" s="24"/>
      <c r="BY105" s="24"/>
      <c r="BZ105" s="24"/>
      <c r="CA105" s="24"/>
      <c r="CB105" s="24"/>
      <c r="CC105" s="24"/>
      <c r="CD105" s="24"/>
      <c r="CE105" s="24"/>
      <c r="CF105" s="24"/>
      <c r="CG105" s="24"/>
      <c r="CH105" s="24"/>
      <c r="CI105" s="24"/>
      <c r="CJ105" s="24"/>
      <c r="CK105" s="24"/>
      <c r="CL105" s="24"/>
    </row>
    <row r="106" spans="2:90" ht="14.25">
      <c r="B106" s="24"/>
      <c r="C106" s="24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  <c r="AA106" s="24"/>
      <c r="AB106" s="24"/>
      <c r="AC106" s="24"/>
      <c r="AD106" s="24"/>
      <c r="AE106" s="24"/>
      <c r="AF106" s="24"/>
      <c r="AG106" s="24"/>
      <c r="AH106" s="24"/>
      <c r="AI106" s="24"/>
      <c r="AJ106" s="24"/>
      <c r="AK106" s="24"/>
      <c r="AL106" s="24"/>
      <c r="AM106" s="24"/>
      <c r="AN106" s="24"/>
      <c r="AO106" s="24"/>
      <c r="AP106" s="24"/>
      <c r="AQ106" s="24"/>
      <c r="AR106" s="24"/>
      <c r="AS106" s="24"/>
      <c r="AT106" s="24"/>
      <c r="AU106" s="24"/>
      <c r="AV106" s="24"/>
      <c r="AW106" s="24"/>
      <c r="AX106" s="24"/>
      <c r="AY106" s="24"/>
      <c r="AZ106" s="24"/>
      <c r="BA106" s="24"/>
      <c r="BB106" s="24"/>
      <c r="BC106" s="24"/>
      <c r="BD106" s="24"/>
      <c r="BE106" s="24"/>
      <c r="BF106" s="24"/>
      <c r="BG106" s="24"/>
      <c r="BH106" s="24"/>
      <c r="BI106" s="24"/>
      <c r="BJ106" s="24"/>
      <c r="BK106" s="24"/>
      <c r="BL106" s="24"/>
      <c r="BM106" s="24"/>
      <c r="BN106" s="24"/>
      <c r="BO106" s="24"/>
      <c r="BP106" s="24"/>
      <c r="BQ106" s="24"/>
      <c r="BR106" s="24"/>
      <c r="BS106" s="24"/>
      <c r="BT106" s="24"/>
      <c r="BU106" s="24"/>
      <c r="BV106" s="24"/>
      <c r="BW106" s="24"/>
      <c r="BX106" s="24"/>
      <c r="BY106" s="24"/>
      <c r="BZ106" s="24"/>
      <c r="CA106" s="24"/>
      <c r="CB106" s="24"/>
      <c r="CC106" s="24"/>
      <c r="CD106" s="24"/>
      <c r="CE106" s="24"/>
      <c r="CF106" s="24"/>
      <c r="CG106" s="24"/>
      <c r="CH106" s="24"/>
      <c r="CI106" s="24"/>
      <c r="CJ106" s="24"/>
      <c r="CK106" s="24"/>
      <c r="CL106" s="24"/>
    </row>
  </sheetData>
  <sheetProtection/>
  <printOptions/>
  <pageMargins left="0.3937007874015748" right="0.3937007874015748" top="0.7874015748031497" bottom="0.7874015748031497" header="0.5118110236220472" footer="0.5118110236220472"/>
  <pageSetup fitToHeight="1" fitToWidth="1" horizontalDpi="600" verticalDpi="600" orientation="landscape" paperSize="8" scale="54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J104"/>
  <sheetViews>
    <sheetView view="pageBreakPreview" zoomScale="60" zoomScaleNormal="75" zoomScalePageLayoutView="0" workbookViewId="0" topLeftCell="A1">
      <pane xSplit="2" ySplit="6" topLeftCell="C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8.7109375" defaultRowHeight="12"/>
  <cols>
    <col min="1" max="1" width="14.8515625" style="15" customWidth="1"/>
    <col min="2" max="2" width="11.421875" style="49" customWidth="1"/>
    <col min="3" max="12" width="5.28125" style="0" customWidth="1"/>
    <col min="13" max="13" width="8.8515625" style="0" customWidth="1"/>
    <col min="14" max="18" width="5.28125" style="0" customWidth="1"/>
    <col min="19" max="19" width="8.8515625" style="0" customWidth="1"/>
    <col min="20" max="20" width="5.421875" style="0" customWidth="1"/>
    <col min="21" max="26" width="5.28125" style="0" customWidth="1"/>
    <col min="27" max="27" width="5.28125" style="0" hidden="1" customWidth="1"/>
    <col min="28" max="28" width="5.28125" style="0" customWidth="1"/>
    <col min="29" max="29" width="5.28125" style="0" hidden="1" customWidth="1"/>
    <col min="30" max="31" width="5.28125" style="0" customWidth="1"/>
    <col min="32" max="32" width="5.28125" style="0" hidden="1" customWidth="1"/>
    <col min="33" max="33" width="5.28125" style="0" customWidth="1"/>
    <col min="34" max="35" width="5.8515625" style="0" customWidth="1"/>
    <col min="36" max="42" width="5.28125" style="0" customWidth="1"/>
    <col min="43" max="43" width="8.8515625" style="0" customWidth="1"/>
    <col min="44" max="59" width="5.28125" style="0" customWidth="1"/>
    <col min="60" max="62" width="5.8515625" style="0" customWidth="1"/>
    <col min="63" max="63" width="5.28125" style="0" customWidth="1"/>
    <col min="64" max="64" width="9.00390625" style="0" customWidth="1"/>
    <col min="65" max="67" width="5.8515625" style="0" customWidth="1"/>
    <col min="68" max="77" width="5.28125" style="0" customWidth="1"/>
    <col min="78" max="78" width="5.8515625" style="0" customWidth="1"/>
    <col min="79" max="79" width="5.28125" style="0" customWidth="1"/>
    <col min="80" max="80" width="5.28125" style="0" hidden="1" customWidth="1"/>
    <col min="81" max="83" width="5.28125" style="0" customWidth="1"/>
    <col min="84" max="84" width="6.8515625" style="0" customWidth="1"/>
    <col min="85" max="85" width="5.28125" style="0" customWidth="1"/>
    <col min="86" max="86" width="5.8515625" style="0" customWidth="1"/>
    <col min="87" max="87" width="5.140625" style="0" customWidth="1"/>
    <col min="88" max="88" width="12.28125" style="0" bestFit="1" customWidth="1"/>
  </cols>
  <sheetData>
    <row r="1" spans="3:86" ht="39" customHeight="1"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1" t="s">
        <v>80</v>
      </c>
      <c r="AF1" s="51"/>
      <c r="AG1" s="51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  <c r="AZ1" s="50"/>
      <c r="BA1" s="50"/>
      <c r="BB1" s="50"/>
      <c r="BC1" s="50"/>
      <c r="BD1" s="50"/>
      <c r="BE1" s="50"/>
      <c r="BF1" s="50"/>
      <c r="BG1" s="50"/>
      <c r="BH1" s="50"/>
      <c r="BI1" s="50"/>
      <c r="BJ1" s="50"/>
      <c r="BK1" s="50"/>
      <c r="BL1" s="50"/>
      <c r="BM1" s="50"/>
      <c r="BN1" s="50"/>
      <c r="BO1" s="50"/>
      <c r="BP1" s="50"/>
      <c r="BQ1" s="50"/>
      <c r="BR1" s="50"/>
      <c r="BS1" s="50"/>
      <c r="BT1" s="50"/>
      <c r="BU1" s="50"/>
      <c r="BV1" s="50"/>
      <c r="BW1" s="50"/>
      <c r="BX1" s="50"/>
      <c r="BY1" s="50"/>
      <c r="BZ1" s="52" t="s">
        <v>53</v>
      </c>
      <c r="CA1" s="50"/>
      <c r="CB1" s="50"/>
      <c r="CC1" s="50"/>
      <c r="CD1" s="50"/>
      <c r="CE1" s="53"/>
      <c r="CF1" s="50"/>
      <c r="CG1" s="53"/>
      <c r="CH1" s="53"/>
    </row>
    <row r="2" spans="1:78" ht="19.5" customHeight="1">
      <c r="A2" s="16"/>
      <c r="B2" s="2"/>
      <c r="BZ2" s="3" t="s">
        <v>109</v>
      </c>
    </row>
    <row r="3" spans="1:86" ht="12" customHeight="1" thickBot="1">
      <c r="A3" s="16"/>
      <c r="B3" s="2"/>
      <c r="C3" s="58">
        <v>1</v>
      </c>
      <c r="D3" s="58">
        <v>2</v>
      </c>
      <c r="E3" s="58">
        <v>3</v>
      </c>
      <c r="F3" s="58">
        <v>4</v>
      </c>
      <c r="G3" s="58">
        <v>5</v>
      </c>
      <c r="H3" s="58">
        <v>6</v>
      </c>
      <c r="I3" s="58">
        <v>7</v>
      </c>
      <c r="J3" s="58">
        <v>8</v>
      </c>
      <c r="K3" s="58">
        <v>9</v>
      </c>
      <c r="L3" s="58">
        <v>10</v>
      </c>
      <c r="M3" s="58">
        <v>11</v>
      </c>
      <c r="N3" s="58">
        <v>12</v>
      </c>
      <c r="O3" s="58">
        <v>13</v>
      </c>
      <c r="P3" s="58">
        <v>14</v>
      </c>
      <c r="Q3" s="58">
        <v>15</v>
      </c>
      <c r="R3" s="58">
        <v>16</v>
      </c>
      <c r="S3" s="58">
        <v>17</v>
      </c>
      <c r="T3" s="58">
        <v>18</v>
      </c>
      <c r="U3" s="58">
        <v>19</v>
      </c>
      <c r="V3" s="58">
        <v>20</v>
      </c>
      <c r="W3" s="58">
        <v>21</v>
      </c>
      <c r="X3" s="58">
        <v>22</v>
      </c>
      <c r="Y3" s="58">
        <v>23</v>
      </c>
      <c r="Z3" s="58">
        <v>24</v>
      </c>
      <c r="AA3" s="58"/>
      <c r="AB3" s="58">
        <v>25</v>
      </c>
      <c r="AC3" s="58"/>
      <c r="AD3" s="58">
        <v>26</v>
      </c>
      <c r="AE3" s="58">
        <v>27</v>
      </c>
      <c r="AF3" s="58"/>
      <c r="AG3" s="58">
        <v>28</v>
      </c>
      <c r="AH3" s="58">
        <v>29</v>
      </c>
      <c r="AI3" s="58">
        <v>30</v>
      </c>
      <c r="AJ3" s="58">
        <v>31</v>
      </c>
      <c r="AK3" s="58">
        <v>32</v>
      </c>
      <c r="AL3" s="58">
        <v>33</v>
      </c>
      <c r="AM3" s="58">
        <v>34</v>
      </c>
      <c r="AN3" s="58">
        <v>35</v>
      </c>
      <c r="AO3" s="58">
        <v>36</v>
      </c>
      <c r="AP3" s="58">
        <v>37</v>
      </c>
      <c r="AQ3" s="58">
        <v>38</v>
      </c>
      <c r="AR3" s="58">
        <v>39</v>
      </c>
      <c r="AS3" s="58">
        <v>40</v>
      </c>
      <c r="AT3" s="58">
        <v>41</v>
      </c>
      <c r="AU3" s="58">
        <v>42</v>
      </c>
      <c r="AV3" s="58">
        <v>43</v>
      </c>
      <c r="AW3" s="58">
        <v>44</v>
      </c>
      <c r="AX3" s="58">
        <v>45</v>
      </c>
      <c r="AY3" s="58">
        <v>46</v>
      </c>
      <c r="AZ3" s="58">
        <v>47</v>
      </c>
      <c r="BA3" s="58">
        <v>48</v>
      </c>
      <c r="BB3" s="58">
        <v>49</v>
      </c>
      <c r="BC3" s="58">
        <v>50</v>
      </c>
      <c r="BD3" s="58">
        <v>51</v>
      </c>
      <c r="BE3" s="58">
        <v>52</v>
      </c>
      <c r="BF3" s="58">
        <v>53</v>
      </c>
      <c r="BG3" s="58">
        <v>54</v>
      </c>
      <c r="BH3" s="58">
        <v>55</v>
      </c>
      <c r="BI3" s="58">
        <v>56</v>
      </c>
      <c r="BJ3" s="58">
        <v>57</v>
      </c>
      <c r="BK3" s="58">
        <v>58</v>
      </c>
      <c r="BL3" s="58">
        <v>59</v>
      </c>
      <c r="BM3" s="58">
        <v>60</v>
      </c>
      <c r="BN3" s="58">
        <v>61</v>
      </c>
      <c r="BO3" s="58">
        <v>62</v>
      </c>
      <c r="BP3" s="58">
        <v>63</v>
      </c>
      <c r="BQ3" s="58">
        <v>64</v>
      </c>
      <c r="BR3" s="58">
        <v>65</v>
      </c>
      <c r="BS3" s="58">
        <v>66</v>
      </c>
      <c r="BT3" s="58">
        <v>67</v>
      </c>
      <c r="BU3" s="58">
        <v>68</v>
      </c>
      <c r="BV3" s="58">
        <v>69</v>
      </c>
      <c r="BW3" s="58">
        <v>70</v>
      </c>
      <c r="BX3" s="58">
        <v>71</v>
      </c>
      <c r="BY3" s="58">
        <v>72</v>
      </c>
      <c r="BZ3" s="58">
        <v>73</v>
      </c>
      <c r="CA3" s="58">
        <v>74</v>
      </c>
      <c r="CB3" s="58"/>
      <c r="CC3" s="58">
        <v>75</v>
      </c>
      <c r="CD3" s="58">
        <v>76</v>
      </c>
      <c r="CE3" s="58">
        <v>77</v>
      </c>
      <c r="CF3" s="58">
        <v>78</v>
      </c>
      <c r="CG3" s="58">
        <v>79</v>
      </c>
      <c r="CH3" s="58">
        <v>80</v>
      </c>
    </row>
    <row r="4" spans="1:87" s="9" customFormat="1" ht="6" customHeight="1">
      <c r="A4" s="4"/>
      <c r="B4" s="5"/>
      <c r="C4" s="6"/>
      <c r="D4" s="7"/>
      <c r="E4" s="31"/>
      <c r="F4" s="7"/>
      <c r="G4" s="7"/>
      <c r="H4" s="7"/>
      <c r="I4" s="7"/>
      <c r="J4" s="19"/>
      <c r="K4" s="19"/>
      <c r="L4" s="19"/>
      <c r="M4" s="88"/>
      <c r="N4" s="31"/>
      <c r="O4" s="7"/>
      <c r="P4" s="7"/>
      <c r="Q4" s="7"/>
      <c r="R4" s="7"/>
      <c r="S4" s="7"/>
      <c r="T4" s="7"/>
      <c r="U4" s="7"/>
      <c r="V4" s="26"/>
      <c r="W4" s="30"/>
      <c r="X4" s="6"/>
      <c r="Y4" s="31"/>
      <c r="Z4" s="31"/>
      <c r="AA4" s="7"/>
      <c r="AB4" s="7"/>
      <c r="AC4" s="31"/>
      <c r="AD4" s="31"/>
      <c r="AE4" s="7"/>
      <c r="AF4" s="19"/>
      <c r="AG4" s="19"/>
      <c r="AH4" s="7"/>
      <c r="AI4" s="30"/>
      <c r="AJ4" s="6"/>
      <c r="AK4" s="7"/>
      <c r="AL4" s="31"/>
      <c r="AM4" s="19"/>
      <c r="AN4" s="7"/>
      <c r="AO4" s="7"/>
      <c r="AP4" s="19"/>
      <c r="AQ4" s="7"/>
      <c r="AR4" s="7"/>
      <c r="AS4" s="89"/>
      <c r="AT4" s="31"/>
      <c r="AU4" s="19"/>
      <c r="AV4" s="7"/>
      <c r="AW4" s="31"/>
      <c r="AX4" s="7"/>
      <c r="AY4" s="7"/>
      <c r="AZ4" s="19"/>
      <c r="BA4" s="7"/>
      <c r="BB4" s="31"/>
      <c r="BC4" s="30"/>
      <c r="BD4" s="6"/>
      <c r="BE4" s="7"/>
      <c r="BF4" s="7"/>
      <c r="BG4" s="7"/>
      <c r="BH4" s="31"/>
      <c r="BI4" s="31"/>
      <c r="BJ4" s="7"/>
      <c r="BK4" s="19"/>
      <c r="BL4" s="7"/>
      <c r="BM4" s="26"/>
      <c r="BN4" s="30"/>
      <c r="BO4" s="6"/>
      <c r="BP4" s="7"/>
      <c r="BQ4" s="19"/>
      <c r="BR4" s="7"/>
      <c r="BS4" s="7"/>
      <c r="BT4" s="31"/>
      <c r="BU4" s="7"/>
      <c r="BV4" s="7"/>
      <c r="BW4" s="19"/>
      <c r="BX4" s="29"/>
      <c r="BY4" s="6"/>
      <c r="BZ4" s="8"/>
      <c r="CA4" s="7"/>
      <c r="CB4" s="7"/>
      <c r="CC4" s="19"/>
      <c r="CD4" s="7"/>
      <c r="CE4" s="31"/>
      <c r="CF4" s="31"/>
      <c r="CG4" s="19"/>
      <c r="CH4" s="26"/>
      <c r="CI4" s="90"/>
    </row>
    <row r="5" spans="1:87" s="15" customFormat="1" ht="148.5" customHeight="1" thickBot="1">
      <c r="A5" s="10"/>
      <c r="B5" s="91" t="s">
        <v>0</v>
      </c>
      <c r="C5" s="92" t="s">
        <v>110</v>
      </c>
      <c r="D5" s="93" t="s">
        <v>111</v>
      </c>
      <c r="E5" s="93" t="s">
        <v>112</v>
      </c>
      <c r="F5" s="93" t="s">
        <v>1</v>
      </c>
      <c r="G5" s="93" t="s">
        <v>51</v>
      </c>
      <c r="H5" s="93" t="s">
        <v>2</v>
      </c>
      <c r="I5" s="93" t="s">
        <v>113</v>
      </c>
      <c r="J5" s="93" t="s">
        <v>114</v>
      </c>
      <c r="K5" s="93" t="s">
        <v>3</v>
      </c>
      <c r="L5" s="94" t="s">
        <v>115</v>
      </c>
      <c r="M5" s="92" t="s">
        <v>4</v>
      </c>
      <c r="N5" s="93" t="s">
        <v>5</v>
      </c>
      <c r="O5" s="93" t="s">
        <v>116</v>
      </c>
      <c r="P5" s="93" t="s">
        <v>117</v>
      </c>
      <c r="Q5" s="93" t="s">
        <v>6</v>
      </c>
      <c r="R5" s="93" t="s">
        <v>118</v>
      </c>
      <c r="S5" s="93" t="s">
        <v>7</v>
      </c>
      <c r="T5" s="93" t="s">
        <v>82</v>
      </c>
      <c r="U5" s="93" t="s">
        <v>8</v>
      </c>
      <c r="V5" s="95" t="s">
        <v>119</v>
      </c>
      <c r="W5" s="96" t="s">
        <v>120</v>
      </c>
      <c r="X5" s="93" t="s">
        <v>76</v>
      </c>
      <c r="Y5" s="93" t="s">
        <v>121</v>
      </c>
      <c r="Z5" s="93" t="s">
        <v>9</v>
      </c>
      <c r="AA5" s="93" t="s">
        <v>122</v>
      </c>
      <c r="AB5" s="93" t="s">
        <v>10</v>
      </c>
      <c r="AC5" s="93" t="s">
        <v>123</v>
      </c>
      <c r="AD5" s="93" t="s">
        <v>11</v>
      </c>
      <c r="AE5" s="93" t="s">
        <v>12</v>
      </c>
      <c r="AF5" s="93" t="s">
        <v>124</v>
      </c>
      <c r="AG5" s="93" t="s">
        <v>125</v>
      </c>
      <c r="AH5" s="93" t="s">
        <v>13</v>
      </c>
      <c r="AI5" s="94" t="s">
        <v>126</v>
      </c>
      <c r="AJ5" s="92" t="s">
        <v>14</v>
      </c>
      <c r="AK5" s="93" t="s">
        <v>15</v>
      </c>
      <c r="AL5" s="93" t="s">
        <v>16</v>
      </c>
      <c r="AM5" s="93" t="s">
        <v>17</v>
      </c>
      <c r="AN5" s="93" t="s">
        <v>127</v>
      </c>
      <c r="AO5" s="93" t="s">
        <v>128</v>
      </c>
      <c r="AP5" s="93" t="s">
        <v>129</v>
      </c>
      <c r="AQ5" s="93" t="s">
        <v>85</v>
      </c>
      <c r="AR5" s="93" t="s">
        <v>130</v>
      </c>
      <c r="AS5" s="95" t="s">
        <v>18</v>
      </c>
      <c r="AT5" s="96" t="s">
        <v>131</v>
      </c>
      <c r="AU5" s="93" t="s">
        <v>132</v>
      </c>
      <c r="AV5" s="93" t="s">
        <v>19</v>
      </c>
      <c r="AW5" s="93" t="s">
        <v>133</v>
      </c>
      <c r="AX5" s="93" t="s">
        <v>20</v>
      </c>
      <c r="AY5" s="93" t="s">
        <v>134</v>
      </c>
      <c r="AZ5" s="93" t="s">
        <v>135</v>
      </c>
      <c r="BA5" s="93" t="s">
        <v>34</v>
      </c>
      <c r="BB5" s="93" t="s">
        <v>21</v>
      </c>
      <c r="BC5" s="94" t="s">
        <v>136</v>
      </c>
      <c r="BD5" s="92" t="s">
        <v>22</v>
      </c>
      <c r="BE5" s="93" t="s">
        <v>137</v>
      </c>
      <c r="BF5" s="93" t="s">
        <v>23</v>
      </c>
      <c r="BG5" s="93" t="s">
        <v>138</v>
      </c>
      <c r="BH5" s="93" t="s">
        <v>24</v>
      </c>
      <c r="BI5" s="97" t="s">
        <v>139</v>
      </c>
      <c r="BJ5" s="93" t="s">
        <v>52</v>
      </c>
      <c r="BK5" s="93" t="s">
        <v>25</v>
      </c>
      <c r="BL5" s="93" t="s">
        <v>26</v>
      </c>
      <c r="BM5" s="95" t="s">
        <v>27</v>
      </c>
      <c r="BN5" s="96" t="s">
        <v>140</v>
      </c>
      <c r="BO5" s="93" t="s">
        <v>74</v>
      </c>
      <c r="BP5" s="93" t="s">
        <v>28</v>
      </c>
      <c r="BQ5" s="97" t="s">
        <v>141</v>
      </c>
      <c r="BR5" s="93" t="s">
        <v>29</v>
      </c>
      <c r="BS5" s="93" t="s">
        <v>142</v>
      </c>
      <c r="BT5" s="93" t="s">
        <v>30</v>
      </c>
      <c r="BU5" s="93" t="s">
        <v>143</v>
      </c>
      <c r="BV5" s="93" t="s">
        <v>31</v>
      </c>
      <c r="BW5" s="94" t="s">
        <v>32</v>
      </c>
      <c r="BX5" s="92" t="s">
        <v>144</v>
      </c>
      <c r="BY5" s="93" t="s">
        <v>145</v>
      </c>
      <c r="BZ5" s="93" t="s">
        <v>33</v>
      </c>
      <c r="CA5" s="97" t="s">
        <v>146</v>
      </c>
      <c r="CB5" s="93" t="s">
        <v>147</v>
      </c>
      <c r="CC5" s="93" t="s">
        <v>148</v>
      </c>
      <c r="CD5" s="93" t="s">
        <v>35</v>
      </c>
      <c r="CE5" s="93" t="s">
        <v>37</v>
      </c>
      <c r="CF5" s="93" t="s">
        <v>36</v>
      </c>
      <c r="CG5" s="93" t="s">
        <v>149</v>
      </c>
      <c r="CH5" s="95" t="s">
        <v>150</v>
      </c>
      <c r="CI5" s="98" t="s">
        <v>105</v>
      </c>
    </row>
    <row r="6" spans="1:87" s="18" customFormat="1" ht="53.25" customHeight="1" thickTop="1">
      <c r="A6" s="17" t="s">
        <v>38</v>
      </c>
      <c r="B6" s="99">
        <f>SUM(C6:CI6)</f>
        <v>12908</v>
      </c>
      <c r="C6" s="100">
        <f aca="true" t="shared" si="0" ref="C6:BP6">SUM(C7:C21)</f>
        <v>1</v>
      </c>
      <c r="D6" s="101">
        <f t="shared" si="0"/>
        <v>7</v>
      </c>
      <c r="E6" s="101">
        <f t="shared" si="0"/>
        <v>5</v>
      </c>
      <c r="F6" s="101">
        <f t="shared" si="0"/>
        <v>26</v>
      </c>
      <c r="G6" s="101">
        <f t="shared" si="0"/>
        <v>1</v>
      </c>
      <c r="H6" s="101">
        <f>SUM(H7:H21)</f>
        <v>84</v>
      </c>
      <c r="I6" s="101">
        <f t="shared" si="0"/>
        <v>2</v>
      </c>
      <c r="J6" s="101">
        <f>SUM(J7:J21)</f>
        <v>1</v>
      </c>
      <c r="K6" s="101">
        <f t="shared" si="0"/>
        <v>2</v>
      </c>
      <c r="L6" s="102">
        <f t="shared" si="0"/>
        <v>19</v>
      </c>
      <c r="M6" s="100">
        <f t="shared" si="0"/>
        <v>2033</v>
      </c>
      <c r="N6" s="101">
        <f t="shared" si="0"/>
        <v>3</v>
      </c>
      <c r="O6" s="101">
        <f t="shared" si="0"/>
        <v>11</v>
      </c>
      <c r="P6" s="101">
        <f t="shared" si="0"/>
        <v>6</v>
      </c>
      <c r="Q6" s="101">
        <f t="shared" si="0"/>
        <v>22</v>
      </c>
      <c r="R6" s="101">
        <f t="shared" si="0"/>
        <v>1</v>
      </c>
      <c r="S6" s="101">
        <f t="shared" si="0"/>
        <v>5354</v>
      </c>
      <c r="T6" s="101">
        <f>SUM(T7:T21)</f>
        <v>85</v>
      </c>
      <c r="U6" s="101">
        <f t="shared" si="0"/>
        <v>2</v>
      </c>
      <c r="V6" s="103">
        <f t="shared" si="0"/>
        <v>10</v>
      </c>
      <c r="W6" s="104">
        <f t="shared" si="0"/>
        <v>5</v>
      </c>
      <c r="X6" s="101">
        <f t="shared" si="0"/>
        <v>4</v>
      </c>
      <c r="Y6" s="101">
        <f>SUM(Y7:Y21)</f>
        <v>1</v>
      </c>
      <c r="Z6" s="101">
        <f t="shared" si="0"/>
        <v>8</v>
      </c>
      <c r="AA6" s="101">
        <f t="shared" si="0"/>
        <v>0</v>
      </c>
      <c r="AB6" s="101">
        <f t="shared" si="0"/>
        <v>3</v>
      </c>
      <c r="AC6" s="101">
        <f t="shared" si="0"/>
        <v>0</v>
      </c>
      <c r="AD6" s="101">
        <f t="shared" si="0"/>
        <v>10</v>
      </c>
      <c r="AE6" s="101">
        <f t="shared" si="0"/>
        <v>3</v>
      </c>
      <c r="AF6" s="101">
        <f t="shared" si="0"/>
        <v>0</v>
      </c>
      <c r="AG6" s="101">
        <f t="shared" si="0"/>
        <v>1</v>
      </c>
      <c r="AH6" s="101">
        <f t="shared" si="0"/>
        <v>98</v>
      </c>
      <c r="AI6" s="102">
        <f t="shared" si="0"/>
        <v>156</v>
      </c>
      <c r="AJ6" s="100">
        <f t="shared" si="0"/>
        <v>6</v>
      </c>
      <c r="AK6" s="101">
        <f t="shared" si="0"/>
        <v>5</v>
      </c>
      <c r="AL6" s="101">
        <f t="shared" si="0"/>
        <v>2</v>
      </c>
      <c r="AM6" s="101">
        <f t="shared" si="0"/>
        <v>7</v>
      </c>
      <c r="AN6" s="101">
        <f t="shared" si="0"/>
        <v>2</v>
      </c>
      <c r="AO6" s="101">
        <f t="shared" si="0"/>
        <v>7</v>
      </c>
      <c r="AP6" s="101">
        <f>SUM(AP7:AP21)</f>
        <v>2</v>
      </c>
      <c r="AQ6" s="101">
        <f t="shared" si="0"/>
        <v>1111</v>
      </c>
      <c r="AR6" s="101">
        <f t="shared" si="0"/>
        <v>1</v>
      </c>
      <c r="AS6" s="103">
        <f t="shared" si="0"/>
        <v>4</v>
      </c>
      <c r="AT6" s="104">
        <f t="shared" si="0"/>
        <v>2</v>
      </c>
      <c r="AU6" s="101">
        <f t="shared" si="0"/>
        <v>95</v>
      </c>
      <c r="AV6" s="101">
        <f t="shared" si="0"/>
        <v>8</v>
      </c>
      <c r="AW6" s="101">
        <f t="shared" si="0"/>
        <v>3</v>
      </c>
      <c r="AX6" s="101">
        <f t="shared" si="0"/>
        <v>18</v>
      </c>
      <c r="AY6" s="101">
        <f t="shared" si="0"/>
        <v>1</v>
      </c>
      <c r="AZ6" s="101">
        <f t="shared" si="0"/>
        <v>1</v>
      </c>
      <c r="BA6" s="101">
        <f>SUM(BA7:BA21)</f>
        <v>6</v>
      </c>
      <c r="BB6" s="101">
        <f t="shared" si="0"/>
        <v>45</v>
      </c>
      <c r="BC6" s="102">
        <f t="shared" si="0"/>
        <v>1</v>
      </c>
      <c r="BD6" s="100">
        <f t="shared" si="0"/>
        <v>8</v>
      </c>
      <c r="BE6" s="101">
        <f t="shared" si="0"/>
        <v>1</v>
      </c>
      <c r="BF6" s="101">
        <f>SUM(BF7:BF21)</f>
        <v>2</v>
      </c>
      <c r="BG6" s="101">
        <f>SUM(BG7:BG21)</f>
        <v>2</v>
      </c>
      <c r="BH6" s="101">
        <f t="shared" si="0"/>
        <v>438</v>
      </c>
      <c r="BI6" s="101">
        <f>SUM(BI7:BI21)</f>
        <v>1</v>
      </c>
      <c r="BJ6" s="101">
        <f t="shared" si="0"/>
        <v>102</v>
      </c>
      <c r="BK6" s="101">
        <f t="shared" si="0"/>
        <v>42</v>
      </c>
      <c r="BL6" s="101">
        <f t="shared" si="0"/>
        <v>1649</v>
      </c>
      <c r="BM6" s="103">
        <f t="shared" si="0"/>
        <v>34</v>
      </c>
      <c r="BN6" s="104">
        <f t="shared" si="0"/>
        <v>425</v>
      </c>
      <c r="BO6" s="101">
        <f t="shared" si="0"/>
        <v>1</v>
      </c>
      <c r="BP6" s="101">
        <f t="shared" si="0"/>
        <v>1</v>
      </c>
      <c r="BQ6" s="101">
        <f>SUM(BQ7:BQ21)</f>
        <v>1</v>
      </c>
      <c r="BR6" s="101">
        <f aca="true" t="shared" si="1" ref="BR6:CH6">SUM(BR7:BR21)</f>
        <v>4</v>
      </c>
      <c r="BS6" s="101">
        <f t="shared" si="1"/>
        <v>1</v>
      </c>
      <c r="BT6" s="101">
        <f t="shared" si="1"/>
        <v>4</v>
      </c>
      <c r="BU6" s="101">
        <f t="shared" si="1"/>
        <v>5</v>
      </c>
      <c r="BV6" s="101">
        <f t="shared" si="1"/>
        <v>11</v>
      </c>
      <c r="BW6" s="102">
        <f t="shared" si="1"/>
        <v>1</v>
      </c>
      <c r="BX6" s="100">
        <f t="shared" si="1"/>
        <v>4</v>
      </c>
      <c r="BY6" s="101">
        <f t="shared" si="1"/>
        <v>2</v>
      </c>
      <c r="BZ6" s="101">
        <f t="shared" si="1"/>
        <v>120</v>
      </c>
      <c r="CA6" s="101">
        <f t="shared" si="1"/>
        <v>1</v>
      </c>
      <c r="CB6" s="101">
        <f t="shared" si="1"/>
        <v>0</v>
      </c>
      <c r="CC6" s="101">
        <f t="shared" si="1"/>
        <v>1</v>
      </c>
      <c r="CD6" s="101">
        <f t="shared" si="1"/>
        <v>39</v>
      </c>
      <c r="CE6" s="101">
        <f>SUM(CE7:CE21)</f>
        <v>10</v>
      </c>
      <c r="CF6" s="101">
        <f t="shared" si="1"/>
        <v>164</v>
      </c>
      <c r="CG6" s="101">
        <f t="shared" si="1"/>
        <v>2</v>
      </c>
      <c r="CH6" s="103">
        <f t="shared" si="1"/>
        <v>535</v>
      </c>
      <c r="CI6" s="105">
        <f>SUM(CI7:CI21)</f>
        <v>6</v>
      </c>
    </row>
    <row r="7" spans="1:88" s="36" customFormat="1" ht="53.25" customHeight="1">
      <c r="A7" s="35" t="s">
        <v>39</v>
      </c>
      <c r="B7" s="106">
        <f>SUM(C7:CI7)</f>
        <v>5027</v>
      </c>
      <c r="C7" s="107">
        <v>1</v>
      </c>
      <c r="D7" s="108">
        <v>7</v>
      </c>
      <c r="E7" s="108">
        <v>2</v>
      </c>
      <c r="F7" s="108">
        <v>13</v>
      </c>
      <c r="G7" s="108">
        <v>1</v>
      </c>
      <c r="H7" s="108">
        <v>16</v>
      </c>
      <c r="I7" s="108">
        <v>2</v>
      </c>
      <c r="J7" s="108"/>
      <c r="K7" s="108">
        <v>2</v>
      </c>
      <c r="L7" s="109">
        <v>2</v>
      </c>
      <c r="M7" s="107">
        <v>278</v>
      </c>
      <c r="N7" s="108">
        <v>2</v>
      </c>
      <c r="O7" s="108">
        <v>9</v>
      </c>
      <c r="P7" s="108">
        <v>5</v>
      </c>
      <c r="Q7" s="108">
        <v>11</v>
      </c>
      <c r="R7" s="108"/>
      <c r="S7" s="108">
        <v>2359</v>
      </c>
      <c r="T7" s="108">
        <v>43</v>
      </c>
      <c r="U7" s="108">
        <v>1</v>
      </c>
      <c r="V7" s="110">
        <v>6</v>
      </c>
      <c r="W7" s="111">
        <v>4</v>
      </c>
      <c r="X7" s="108"/>
      <c r="Y7" s="108">
        <v>1</v>
      </c>
      <c r="Z7" s="108">
        <v>3</v>
      </c>
      <c r="AA7" s="108"/>
      <c r="AB7" s="108">
        <v>1</v>
      </c>
      <c r="AC7" s="108"/>
      <c r="AD7" s="108">
        <v>6</v>
      </c>
      <c r="AE7" s="108">
        <v>2</v>
      </c>
      <c r="AF7" s="108"/>
      <c r="AG7" s="108">
        <v>1</v>
      </c>
      <c r="AH7" s="108">
        <v>31</v>
      </c>
      <c r="AI7" s="109">
        <v>70</v>
      </c>
      <c r="AJ7" s="107">
        <v>2</v>
      </c>
      <c r="AK7" s="108">
        <v>2</v>
      </c>
      <c r="AL7" s="108">
        <v>1</v>
      </c>
      <c r="AM7" s="108">
        <v>4</v>
      </c>
      <c r="AN7" s="108">
        <v>2</v>
      </c>
      <c r="AO7" s="108">
        <v>2</v>
      </c>
      <c r="AP7" s="108"/>
      <c r="AQ7" s="108">
        <f>644+80</f>
        <v>724</v>
      </c>
      <c r="AR7" s="108">
        <v>1</v>
      </c>
      <c r="AS7" s="110">
        <v>1</v>
      </c>
      <c r="AT7" s="111"/>
      <c r="AU7" s="108">
        <v>81</v>
      </c>
      <c r="AV7" s="108">
        <v>3</v>
      </c>
      <c r="AW7" s="108">
        <v>3</v>
      </c>
      <c r="AX7" s="108">
        <v>15</v>
      </c>
      <c r="AY7" s="108"/>
      <c r="AZ7" s="108">
        <v>1</v>
      </c>
      <c r="BA7" s="108">
        <v>2</v>
      </c>
      <c r="BB7" s="108">
        <v>21</v>
      </c>
      <c r="BC7" s="109"/>
      <c r="BD7" s="107">
        <v>5</v>
      </c>
      <c r="BE7" s="108"/>
      <c r="BF7" s="108">
        <v>2</v>
      </c>
      <c r="BG7" s="108">
        <v>2</v>
      </c>
      <c r="BH7" s="108">
        <v>89</v>
      </c>
      <c r="BI7" s="108">
        <v>1</v>
      </c>
      <c r="BJ7" s="108">
        <v>51</v>
      </c>
      <c r="BK7" s="108">
        <v>13</v>
      </c>
      <c r="BL7" s="108">
        <v>570</v>
      </c>
      <c r="BM7" s="110">
        <v>18</v>
      </c>
      <c r="BN7" s="111">
        <v>214</v>
      </c>
      <c r="BO7" s="108"/>
      <c r="BP7" s="108">
        <v>1</v>
      </c>
      <c r="BQ7" s="108">
        <v>1</v>
      </c>
      <c r="BR7" s="108">
        <v>3</v>
      </c>
      <c r="BS7" s="108">
        <v>1</v>
      </c>
      <c r="BT7" s="108">
        <v>3</v>
      </c>
      <c r="BU7" s="108">
        <v>5</v>
      </c>
      <c r="BV7" s="108">
        <v>8</v>
      </c>
      <c r="BW7" s="109"/>
      <c r="BX7" s="107"/>
      <c r="BY7" s="108">
        <v>2</v>
      </c>
      <c r="BZ7" s="108">
        <v>42</v>
      </c>
      <c r="CA7" s="108"/>
      <c r="CB7" s="108"/>
      <c r="CC7" s="108">
        <v>1</v>
      </c>
      <c r="CD7" s="108">
        <v>16</v>
      </c>
      <c r="CE7" s="108">
        <v>7</v>
      </c>
      <c r="CF7" s="108">
        <v>64</v>
      </c>
      <c r="CG7" s="108">
        <v>2</v>
      </c>
      <c r="CH7" s="110">
        <v>161</v>
      </c>
      <c r="CI7" s="112">
        <v>1</v>
      </c>
      <c r="CJ7" s="79"/>
    </row>
    <row r="8" spans="1:87" s="36" customFormat="1" ht="53.25" customHeight="1">
      <c r="A8" s="37" t="s">
        <v>40</v>
      </c>
      <c r="B8" s="113">
        <f aca="true" t="shared" si="2" ref="B8:B21">SUM(C8:CI8)</f>
        <v>2527</v>
      </c>
      <c r="C8" s="114"/>
      <c r="D8" s="115"/>
      <c r="E8" s="115">
        <v>1</v>
      </c>
      <c r="F8" s="115">
        <v>2</v>
      </c>
      <c r="G8" s="115"/>
      <c r="H8" s="115">
        <v>10</v>
      </c>
      <c r="I8" s="115"/>
      <c r="J8" s="115"/>
      <c r="K8" s="115"/>
      <c r="L8" s="116">
        <v>17</v>
      </c>
      <c r="M8" s="114">
        <v>1000</v>
      </c>
      <c r="N8" s="115">
        <v>1</v>
      </c>
      <c r="O8" s="115"/>
      <c r="P8" s="115"/>
      <c r="Q8" s="115">
        <v>2</v>
      </c>
      <c r="R8" s="115"/>
      <c r="S8" s="115">
        <v>728</v>
      </c>
      <c r="T8" s="115">
        <v>16</v>
      </c>
      <c r="U8" s="115"/>
      <c r="V8" s="117"/>
      <c r="W8" s="118"/>
      <c r="X8" s="115"/>
      <c r="Y8" s="115"/>
      <c r="Z8" s="115"/>
      <c r="AA8" s="115"/>
      <c r="AB8" s="115">
        <v>1</v>
      </c>
      <c r="AC8" s="115"/>
      <c r="AD8" s="115">
        <v>1</v>
      </c>
      <c r="AE8" s="115"/>
      <c r="AF8" s="115"/>
      <c r="AG8" s="115"/>
      <c r="AH8" s="119">
        <v>26</v>
      </c>
      <c r="AI8" s="120">
        <v>5</v>
      </c>
      <c r="AJ8" s="121">
        <v>1</v>
      </c>
      <c r="AK8" s="119">
        <v>1</v>
      </c>
      <c r="AL8" s="119">
        <v>1</v>
      </c>
      <c r="AM8" s="119">
        <v>2</v>
      </c>
      <c r="AN8" s="119"/>
      <c r="AO8" s="119">
        <v>4</v>
      </c>
      <c r="AP8" s="119"/>
      <c r="AQ8" s="119">
        <f>7+97</f>
        <v>104</v>
      </c>
      <c r="AR8" s="119"/>
      <c r="AS8" s="122"/>
      <c r="AT8" s="123"/>
      <c r="AU8" s="119">
        <v>7</v>
      </c>
      <c r="AV8" s="119"/>
      <c r="AW8" s="119"/>
      <c r="AX8" s="119">
        <v>3</v>
      </c>
      <c r="AY8" s="119"/>
      <c r="AZ8" s="119"/>
      <c r="BA8" s="119">
        <v>1</v>
      </c>
      <c r="BB8" s="119">
        <v>4</v>
      </c>
      <c r="BC8" s="120"/>
      <c r="BD8" s="121">
        <v>2</v>
      </c>
      <c r="BE8" s="119"/>
      <c r="BF8" s="119"/>
      <c r="BG8" s="119"/>
      <c r="BH8" s="119">
        <v>38</v>
      </c>
      <c r="BI8" s="119"/>
      <c r="BJ8" s="119">
        <v>10</v>
      </c>
      <c r="BK8" s="119">
        <v>15</v>
      </c>
      <c r="BL8" s="119">
        <v>284</v>
      </c>
      <c r="BM8" s="122">
        <v>10</v>
      </c>
      <c r="BN8" s="123">
        <v>49</v>
      </c>
      <c r="BO8" s="119"/>
      <c r="BP8" s="119"/>
      <c r="BQ8" s="119"/>
      <c r="BR8" s="119"/>
      <c r="BS8" s="119"/>
      <c r="BT8" s="119"/>
      <c r="BU8" s="119"/>
      <c r="BV8" s="119">
        <v>1</v>
      </c>
      <c r="BW8" s="120"/>
      <c r="BX8" s="121">
        <v>3</v>
      </c>
      <c r="BY8" s="119"/>
      <c r="BZ8" s="119">
        <v>8</v>
      </c>
      <c r="CA8" s="119"/>
      <c r="CB8" s="119"/>
      <c r="CC8" s="119"/>
      <c r="CD8" s="119">
        <v>9</v>
      </c>
      <c r="CE8" s="119">
        <v>1</v>
      </c>
      <c r="CF8" s="119">
        <v>30</v>
      </c>
      <c r="CG8" s="119"/>
      <c r="CH8" s="122">
        <v>127</v>
      </c>
      <c r="CI8" s="124">
        <v>2</v>
      </c>
    </row>
    <row r="9" spans="1:87" s="36" customFormat="1" ht="53.25" customHeight="1">
      <c r="A9" s="37" t="s">
        <v>41</v>
      </c>
      <c r="B9" s="113">
        <f t="shared" si="2"/>
        <v>314</v>
      </c>
      <c r="C9" s="121"/>
      <c r="D9" s="119"/>
      <c r="E9" s="119"/>
      <c r="F9" s="119">
        <v>1</v>
      </c>
      <c r="G9" s="119"/>
      <c r="H9" s="119">
        <v>2</v>
      </c>
      <c r="I9" s="119"/>
      <c r="J9" s="119"/>
      <c r="K9" s="119"/>
      <c r="L9" s="120"/>
      <c r="M9" s="121">
        <v>15</v>
      </c>
      <c r="N9" s="119"/>
      <c r="O9" s="119"/>
      <c r="P9" s="119"/>
      <c r="Q9" s="119">
        <v>1</v>
      </c>
      <c r="R9" s="119"/>
      <c r="S9" s="119">
        <v>147</v>
      </c>
      <c r="T9" s="119"/>
      <c r="U9" s="119"/>
      <c r="V9" s="122"/>
      <c r="W9" s="123"/>
      <c r="X9" s="119"/>
      <c r="Y9" s="119"/>
      <c r="Z9" s="119"/>
      <c r="AA9" s="119"/>
      <c r="AB9" s="119"/>
      <c r="AC9" s="119"/>
      <c r="AD9" s="119"/>
      <c r="AE9" s="119"/>
      <c r="AF9" s="119"/>
      <c r="AG9" s="119"/>
      <c r="AH9" s="119">
        <v>8</v>
      </c>
      <c r="AI9" s="120">
        <v>11</v>
      </c>
      <c r="AJ9" s="121"/>
      <c r="AK9" s="119"/>
      <c r="AL9" s="119"/>
      <c r="AM9" s="119"/>
      <c r="AN9" s="119"/>
      <c r="AO9" s="119"/>
      <c r="AP9" s="119"/>
      <c r="AQ9" s="119">
        <v>26</v>
      </c>
      <c r="AR9" s="119"/>
      <c r="AS9" s="122">
        <v>2</v>
      </c>
      <c r="AT9" s="123"/>
      <c r="AU9" s="119">
        <v>2</v>
      </c>
      <c r="AV9" s="119"/>
      <c r="AW9" s="119"/>
      <c r="AX9" s="119"/>
      <c r="AY9" s="119"/>
      <c r="AZ9" s="119"/>
      <c r="BA9" s="119"/>
      <c r="BB9" s="119">
        <v>1</v>
      </c>
      <c r="BC9" s="120"/>
      <c r="BD9" s="121"/>
      <c r="BE9" s="119"/>
      <c r="BF9" s="119"/>
      <c r="BG9" s="119"/>
      <c r="BH9" s="119"/>
      <c r="BI9" s="119"/>
      <c r="BJ9" s="119"/>
      <c r="BK9" s="119"/>
      <c r="BL9" s="119">
        <v>54</v>
      </c>
      <c r="BM9" s="122">
        <v>1</v>
      </c>
      <c r="BN9" s="123">
        <v>1</v>
      </c>
      <c r="BO9" s="119"/>
      <c r="BP9" s="119"/>
      <c r="BQ9" s="119"/>
      <c r="BR9" s="119"/>
      <c r="BS9" s="119"/>
      <c r="BT9" s="119">
        <v>1</v>
      </c>
      <c r="BU9" s="119"/>
      <c r="BV9" s="119"/>
      <c r="BW9" s="120">
        <v>1</v>
      </c>
      <c r="BX9" s="121"/>
      <c r="BY9" s="119"/>
      <c r="BZ9" s="119">
        <v>29</v>
      </c>
      <c r="CA9" s="119"/>
      <c r="CB9" s="119"/>
      <c r="CC9" s="119"/>
      <c r="CD9" s="119"/>
      <c r="CE9" s="119"/>
      <c r="CF9" s="119">
        <v>7</v>
      </c>
      <c r="CG9" s="119"/>
      <c r="CH9" s="122">
        <v>4</v>
      </c>
      <c r="CI9" s="124"/>
    </row>
    <row r="10" spans="1:87" s="36" customFormat="1" ht="53.25" customHeight="1">
      <c r="A10" s="37" t="s">
        <v>42</v>
      </c>
      <c r="B10" s="113">
        <f t="shared" si="2"/>
        <v>462</v>
      </c>
      <c r="C10" s="121"/>
      <c r="D10" s="119"/>
      <c r="E10" s="119"/>
      <c r="F10" s="119"/>
      <c r="G10" s="119"/>
      <c r="H10" s="119"/>
      <c r="I10" s="119"/>
      <c r="J10" s="119"/>
      <c r="K10" s="119"/>
      <c r="L10" s="120"/>
      <c r="M10" s="121">
        <v>33</v>
      </c>
      <c r="N10" s="119"/>
      <c r="O10" s="119"/>
      <c r="P10" s="119"/>
      <c r="Q10" s="119"/>
      <c r="R10" s="119"/>
      <c r="S10" s="119">
        <v>261</v>
      </c>
      <c r="T10" s="119">
        <v>3</v>
      </c>
      <c r="U10" s="119"/>
      <c r="V10" s="122"/>
      <c r="W10" s="123"/>
      <c r="X10" s="119"/>
      <c r="Y10" s="119"/>
      <c r="Z10" s="119"/>
      <c r="AA10" s="119"/>
      <c r="AB10" s="119"/>
      <c r="AC10" s="119"/>
      <c r="AD10" s="119"/>
      <c r="AE10" s="119"/>
      <c r="AF10" s="119"/>
      <c r="AG10" s="119"/>
      <c r="AH10" s="119"/>
      <c r="AI10" s="120">
        <v>30</v>
      </c>
      <c r="AJ10" s="121"/>
      <c r="AK10" s="119"/>
      <c r="AL10" s="119"/>
      <c r="AM10" s="119"/>
      <c r="AN10" s="119"/>
      <c r="AO10" s="119"/>
      <c r="AP10" s="119"/>
      <c r="AQ10" s="119">
        <v>15</v>
      </c>
      <c r="AR10" s="119"/>
      <c r="AS10" s="122"/>
      <c r="AT10" s="123"/>
      <c r="AU10" s="119"/>
      <c r="AV10" s="119"/>
      <c r="AW10" s="119"/>
      <c r="AX10" s="119"/>
      <c r="AY10" s="119"/>
      <c r="AZ10" s="119"/>
      <c r="BA10" s="119"/>
      <c r="BB10" s="119">
        <v>1</v>
      </c>
      <c r="BC10" s="120"/>
      <c r="BD10" s="121"/>
      <c r="BE10" s="119"/>
      <c r="BF10" s="119"/>
      <c r="BG10" s="119"/>
      <c r="BH10" s="119"/>
      <c r="BI10" s="119"/>
      <c r="BJ10" s="119"/>
      <c r="BK10" s="119">
        <v>1</v>
      </c>
      <c r="BL10" s="119">
        <v>64</v>
      </c>
      <c r="BM10" s="122"/>
      <c r="BN10" s="123"/>
      <c r="BO10" s="119"/>
      <c r="BP10" s="119"/>
      <c r="BQ10" s="119"/>
      <c r="BR10" s="119"/>
      <c r="BS10" s="119"/>
      <c r="BT10" s="119"/>
      <c r="BU10" s="119"/>
      <c r="BV10" s="119"/>
      <c r="BW10" s="120"/>
      <c r="BX10" s="121"/>
      <c r="BY10" s="119"/>
      <c r="BZ10" s="119">
        <v>2</v>
      </c>
      <c r="CA10" s="119"/>
      <c r="CB10" s="119"/>
      <c r="CC10" s="119"/>
      <c r="CD10" s="119">
        <v>1</v>
      </c>
      <c r="CE10" s="119"/>
      <c r="CF10" s="119">
        <v>7</v>
      </c>
      <c r="CG10" s="119"/>
      <c r="CH10" s="122">
        <v>44</v>
      </c>
      <c r="CI10" s="124"/>
    </row>
    <row r="11" spans="1:87" s="36" customFormat="1" ht="53.25" customHeight="1">
      <c r="A11" s="37" t="s">
        <v>43</v>
      </c>
      <c r="B11" s="113">
        <f t="shared" si="2"/>
        <v>223</v>
      </c>
      <c r="C11" s="121"/>
      <c r="D11" s="119"/>
      <c r="E11" s="119"/>
      <c r="F11" s="119">
        <v>1</v>
      </c>
      <c r="G11" s="119"/>
      <c r="H11" s="119"/>
      <c r="I11" s="119"/>
      <c r="J11" s="119"/>
      <c r="K11" s="119"/>
      <c r="L11" s="120"/>
      <c r="M11" s="121">
        <v>12</v>
      </c>
      <c r="N11" s="119"/>
      <c r="O11" s="119"/>
      <c r="P11" s="119"/>
      <c r="Q11" s="119">
        <v>1</v>
      </c>
      <c r="R11" s="119"/>
      <c r="S11" s="119">
        <v>114</v>
      </c>
      <c r="T11" s="119"/>
      <c r="U11" s="119"/>
      <c r="V11" s="122"/>
      <c r="W11" s="123"/>
      <c r="X11" s="119"/>
      <c r="Y11" s="119"/>
      <c r="Z11" s="119"/>
      <c r="AA11" s="119"/>
      <c r="AB11" s="119"/>
      <c r="AC11" s="119"/>
      <c r="AD11" s="119"/>
      <c r="AE11" s="119"/>
      <c r="AF11" s="119"/>
      <c r="AG11" s="119"/>
      <c r="AH11" s="119"/>
      <c r="AI11" s="120">
        <v>2</v>
      </c>
      <c r="AJ11" s="121"/>
      <c r="AK11" s="119"/>
      <c r="AL11" s="119"/>
      <c r="AM11" s="119"/>
      <c r="AN11" s="119"/>
      <c r="AO11" s="119"/>
      <c r="AP11" s="119"/>
      <c r="AQ11" s="119">
        <f>19+9</f>
        <v>28</v>
      </c>
      <c r="AR11" s="119"/>
      <c r="AS11" s="122"/>
      <c r="AT11" s="123"/>
      <c r="AU11" s="119"/>
      <c r="AV11" s="119"/>
      <c r="AW11" s="119"/>
      <c r="AX11" s="119"/>
      <c r="AY11" s="119"/>
      <c r="AZ11" s="119"/>
      <c r="BA11" s="119"/>
      <c r="BB11" s="119"/>
      <c r="BC11" s="120"/>
      <c r="BD11" s="121"/>
      <c r="BE11" s="119"/>
      <c r="BF11" s="119"/>
      <c r="BG11" s="119"/>
      <c r="BH11" s="119"/>
      <c r="BI11" s="119"/>
      <c r="BJ11" s="119">
        <v>1</v>
      </c>
      <c r="BK11" s="119"/>
      <c r="BL11" s="119">
        <v>17</v>
      </c>
      <c r="BM11" s="122"/>
      <c r="BN11" s="123">
        <v>1</v>
      </c>
      <c r="BO11" s="119">
        <v>1</v>
      </c>
      <c r="BP11" s="119"/>
      <c r="BQ11" s="119"/>
      <c r="BR11" s="119"/>
      <c r="BS11" s="119"/>
      <c r="BT11" s="119"/>
      <c r="BU11" s="119"/>
      <c r="BV11" s="119">
        <v>1</v>
      </c>
      <c r="BW11" s="120"/>
      <c r="BX11" s="121"/>
      <c r="BY11" s="119"/>
      <c r="BZ11" s="119">
        <v>2</v>
      </c>
      <c r="CA11" s="119"/>
      <c r="CB11" s="119"/>
      <c r="CC11" s="119"/>
      <c r="CD11" s="119"/>
      <c r="CE11" s="119"/>
      <c r="CF11" s="119">
        <v>4</v>
      </c>
      <c r="CG11" s="119"/>
      <c r="CH11" s="122">
        <v>38</v>
      </c>
      <c r="CI11" s="124"/>
    </row>
    <row r="12" spans="1:87" s="36" customFormat="1" ht="53.25" customHeight="1">
      <c r="A12" s="37" t="s">
        <v>44</v>
      </c>
      <c r="B12" s="113">
        <f t="shared" si="2"/>
        <v>255</v>
      </c>
      <c r="C12" s="121"/>
      <c r="D12" s="119"/>
      <c r="E12" s="119"/>
      <c r="F12" s="119"/>
      <c r="G12" s="119"/>
      <c r="H12" s="119"/>
      <c r="I12" s="119"/>
      <c r="J12" s="119"/>
      <c r="K12" s="119"/>
      <c r="L12" s="120"/>
      <c r="M12" s="121">
        <v>21</v>
      </c>
      <c r="N12" s="119"/>
      <c r="O12" s="119"/>
      <c r="P12" s="119"/>
      <c r="Q12" s="119">
        <v>1</v>
      </c>
      <c r="R12" s="119"/>
      <c r="S12" s="119">
        <v>118</v>
      </c>
      <c r="T12" s="119"/>
      <c r="U12" s="119"/>
      <c r="V12" s="122"/>
      <c r="W12" s="123"/>
      <c r="X12" s="119"/>
      <c r="Y12" s="119"/>
      <c r="Z12" s="119"/>
      <c r="AA12" s="119"/>
      <c r="AB12" s="119"/>
      <c r="AC12" s="119"/>
      <c r="AD12" s="119"/>
      <c r="AE12" s="119"/>
      <c r="AF12" s="119"/>
      <c r="AG12" s="119"/>
      <c r="AH12" s="119"/>
      <c r="AI12" s="120">
        <v>4</v>
      </c>
      <c r="AJ12" s="121"/>
      <c r="AK12" s="119"/>
      <c r="AL12" s="119"/>
      <c r="AM12" s="119"/>
      <c r="AN12" s="119"/>
      <c r="AO12" s="119"/>
      <c r="AP12" s="119">
        <v>1</v>
      </c>
      <c r="AQ12" s="119">
        <v>25</v>
      </c>
      <c r="AR12" s="119"/>
      <c r="AS12" s="122"/>
      <c r="AT12" s="123"/>
      <c r="AU12" s="119"/>
      <c r="AV12" s="119">
        <v>1</v>
      </c>
      <c r="AW12" s="119"/>
      <c r="AX12" s="119"/>
      <c r="AY12" s="119"/>
      <c r="AZ12" s="119"/>
      <c r="BA12" s="119"/>
      <c r="BB12" s="119">
        <v>1</v>
      </c>
      <c r="BC12" s="120"/>
      <c r="BD12" s="121"/>
      <c r="BE12" s="119"/>
      <c r="BF12" s="119"/>
      <c r="BG12" s="119"/>
      <c r="BH12" s="119"/>
      <c r="BI12" s="119"/>
      <c r="BJ12" s="119">
        <v>6</v>
      </c>
      <c r="BK12" s="119">
        <v>1</v>
      </c>
      <c r="BL12" s="119">
        <v>49</v>
      </c>
      <c r="BM12" s="122"/>
      <c r="BN12" s="123"/>
      <c r="BO12" s="119"/>
      <c r="BP12" s="119"/>
      <c r="BQ12" s="119"/>
      <c r="BR12" s="119">
        <v>1</v>
      </c>
      <c r="BS12" s="119"/>
      <c r="BT12" s="119"/>
      <c r="BU12" s="119"/>
      <c r="BV12" s="119"/>
      <c r="BW12" s="120"/>
      <c r="BX12" s="121"/>
      <c r="BY12" s="119"/>
      <c r="BZ12" s="119">
        <v>8</v>
      </c>
      <c r="CA12" s="119"/>
      <c r="CB12" s="119"/>
      <c r="CC12" s="119"/>
      <c r="CD12" s="119"/>
      <c r="CE12" s="119"/>
      <c r="CF12" s="119">
        <v>9</v>
      </c>
      <c r="CG12" s="119"/>
      <c r="CH12" s="122">
        <v>9</v>
      </c>
      <c r="CI12" s="124"/>
    </row>
    <row r="13" spans="1:87" s="36" customFormat="1" ht="53.25" customHeight="1">
      <c r="A13" s="37" t="s">
        <v>151</v>
      </c>
      <c r="B13" s="113">
        <f t="shared" si="2"/>
        <v>460</v>
      </c>
      <c r="C13" s="121"/>
      <c r="D13" s="119"/>
      <c r="E13" s="119"/>
      <c r="F13" s="119">
        <v>6</v>
      </c>
      <c r="G13" s="119"/>
      <c r="H13" s="119"/>
      <c r="I13" s="119"/>
      <c r="J13" s="119"/>
      <c r="K13" s="119"/>
      <c r="L13" s="120"/>
      <c r="M13" s="121">
        <v>72</v>
      </c>
      <c r="N13" s="119"/>
      <c r="O13" s="119">
        <v>2</v>
      </c>
      <c r="P13" s="119"/>
      <c r="Q13" s="119"/>
      <c r="R13" s="119"/>
      <c r="S13" s="119">
        <v>251</v>
      </c>
      <c r="T13" s="119">
        <v>6</v>
      </c>
      <c r="U13" s="119"/>
      <c r="V13" s="122"/>
      <c r="W13" s="123"/>
      <c r="X13" s="119"/>
      <c r="Y13" s="119"/>
      <c r="Z13" s="119"/>
      <c r="AA13" s="119"/>
      <c r="AB13" s="119"/>
      <c r="AC13" s="119"/>
      <c r="AD13" s="119"/>
      <c r="AE13" s="119"/>
      <c r="AF13" s="119"/>
      <c r="AG13" s="119"/>
      <c r="AH13" s="119"/>
      <c r="AI13" s="120"/>
      <c r="AJ13" s="121"/>
      <c r="AK13" s="119"/>
      <c r="AL13" s="119"/>
      <c r="AM13" s="119"/>
      <c r="AN13" s="119"/>
      <c r="AO13" s="119">
        <v>1</v>
      </c>
      <c r="AP13" s="119"/>
      <c r="AQ13" s="119">
        <f>11+1</f>
        <v>12</v>
      </c>
      <c r="AR13" s="119"/>
      <c r="AS13" s="122"/>
      <c r="AT13" s="123"/>
      <c r="AU13" s="119">
        <v>1</v>
      </c>
      <c r="AV13" s="119"/>
      <c r="AW13" s="119"/>
      <c r="AX13" s="119"/>
      <c r="AY13" s="119"/>
      <c r="AZ13" s="119"/>
      <c r="BA13" s="119">
        <v>2</v>
      </c>
      <c r="BB13" s="119">
        <v>1</v>
      </c>
      <c r="BC13" s="120">
        <v>1</v>
      </c>
      <c r="BD13" s="121">
        <v>1</v>
      </c>
      <c r="BE13" s="119"/>
      <c r="BF13" s="119"/>
      <c r="BG13" s="119"/>
      <c r="BH13" s="119"/>
      <c r="BI13" s="119"/>
      <c r="BJ13" s="119">
        <v>1</v>
      </c>
      <c r="BK13" s="119"/>
      <c r="BL13" s="119">
        <v>81</v>
      </c>
      <c r="BM13" s="122"/>
      <c r="BN13" s="123">
        <v>1</v>
      </c>
      <c r="BO13" s="119"/>
      <c r="BP13" s="119"/>
      <c r="BQ13" s="119"/>
      <c r="BR13" s="119"/>
      <c r="BS13" s="119"/>
      <c r="BT13" s="119"/>
      <c r="BU13" s="119"/>
      <c r="BV13" s="119"/>
      <c r="BW13" s="120"/>
      <c r="BX13" s="121"/>
      <c r="BY13" s="119"/>
      <c r="BZ13" s="119">
        <v>1</v>
      </c>
      <c r="CA13" s="119"/>
      <c r="CB13" s="119"/>
      <c r="CC13" s="119"/>
      <c r="CD13" s="119"/>
      <c r="CE13" s="119"/>
      <c r="CF13" s="119">
        <v>9</v>
      </c>
      <c r="CG13" s="119"/>
      <c r="CH13" s="122">
        <v>11</v>
      </c>
      <c r="CI13" s="124"/>
    </row>
    <row r="14" spans="1:87" s="36" customFormat="1" ht="53.25" customHeight="1">
      <c r="A14" s="37" t="s">
        <v>45</v>
      </c>
      <c r="B14" s="113">
        <f t="shared" si="2"/>
        <v>336</v>
      </c>
      <c r="C14" s="121"/>
      <c r="D14" s="119"/>
      <c r="E14" s="119">
        <v>1</v>
      </c>
      <c r="F14" s="119"/>
      <c r="G14" s="119"/>
      <c r="H14" s="119"/>
      <c r="I14" s="119"/>
      <c r="J14" s="119"/>
      <c r="K14" s="119"/>
      <c r="L14" s="120"/>
      <c r="M14" s="121">
        <v>71</v>
      </c>
      <c r="N14" s="119"/>
      <c r="O14" s="119"/>
      <c r="P14" s="119">
        <v>1</v>
      </c>
      <c r="Q14" s="119"/>
      <c r="R14" s="119"/>
      <c r="S14" s="119">
        <v>211</v>
      </c>
      <c r="T14" s="119">
        <v>1</v>
      </c>
      <c r="U14" s="119"/>
      <c r="V14" s="122"/>
      <c r="W14" s="123"/>
      <c r="X14" s="119"/>
      <c r="Y14" s="119"/>
      <c r="Z14" s="119"/>
      <c r="AA14" s="119"/>
      <c r="AB14" s="119"/>
      <c r="AC14" s="119"/>
      <c r="AD14" s="119"/>
      <c r="AE14" s="119"/>
      <c r="AF14" s="119"/>
      <c r="AG14" s="119"/>
      <c r="AH14" s="119"/>
      <c r="AI14" s="120">
        <v>3</v>
      </c>
      <c r="AJ14" s="121"/>
      <c r="AK14" s="119">
        <v>1</v>
      </c>
      <c r="AL14" s="119"/>
      <c r="AM14" s="119"/>
      <c r="AN14" s="119"/>
      <c r="AO14" s="119"/>
      <c r="AP14" s="119"/>
      <c r="AQ14" s="119">
        <v>8</v>
      </c>
      <c r="AR14" s="119"/>
      <c r="AS14" s="122"/>
      <c r="AT14" s="123"/>
      <c r="AU14" s="119"/>
      <c r="AV14" s="119"/>
      <c r="AW14" s="119"/>
      <c r="AX14" s="119"/>
      <c r="AY14" s="119"/>
      <c r="AZ14" s="119"/>
      <c r="BA14" s="119"/>
      <c r="BB14" s="119"/>
      <c r="BC14" s="120"/>
      <c r="BD14" s="121"/>
      <c r="BE14" s="119"/>
      <c r="BF14" s="119"/>
      <c r="BG14" s="119"/>
      <c r="BH14" s="119"/>
      <c r="BI14" s="119"/>
      <c r="BJ14" s="119"/>
      <c r="BK14" s="119"/>
      <c r="BL14" s="119">
        <v>19</v>
      </c>
      <c r="BM14" s="122"/>
      <c r="BN14" s="123"/>
      <c r="BO14" s="119"/>
      <c r="BP14" s="119"/>
      <c r="BQ14" s="119"/>
      <c r="BR14" s="119"/>
      <c r="BS14" s="119"/>
      <c r="BT14" s="119"/>
      <c r="BU14" s="119"/>
      <c r="BV14" s="119"/>
      <c r="BW14" s="120"/>
      <c r="BX14" s="121"/>
      <c r="BY14" s="119"/>
      <c r="BZ14" s="119"/>
      <c r="CA14" s="119"/>
      <c r="CB14" s="119"/>
      <c r="CC14" s="119"/>
      <c r="CD14" s="119"/>
      <c r="CE14" s="119"/>
      <c r="CF14" s="119">
        <v>3</v>
      </c>
      <c r="CG14" s="119"/>
      <c r="CH14" s="122">
        <v>17</v>
      </c>
      <c r="CI14" s="124"/>
    </row>
    <row r="15" spans="1:87" s="36" customFormat="1" ht="53.25" customHeight="1">
      <c r="A15" s="37" t="s">
        <v>55</v>
      </c>
      <c r="B15" s="113">
        <f t="shared" si="2"/>
        <v>649</v>
      </c>
      <c r="C15" s="121"/>
      <c r="D15" s="119"/>
      <c r="E15" s="119"/>
      <c r="F15" s="119">
        <v>2</v>
      </c>
      <c r="G15" s="119"/>
      <c r="H15" s="119"/>
      <c r="I15" s="119"/>
      <c r="J15" s="119">
        <v>1</v>
      </c>
      <c r="K15" s="119"/>
      <c r="L15" s="120"/>
      <c r="M15" s="121">
        <v>59</v>
      </c>
      <c r="N15" s="119"/>
      <c r="O15" s="119"/>
      <c r="P15" s="119"/>
      <c r="Q15" s="119"/>
      <c r="R15" s="119"/>
      <c r="S15" s="119">
        <v>455</v>
      </c>
      <c r="T15" s="119">
        <v>5</v>
      </c>
      <c r="U15" s="119"/>
      <c r="V15" s="122"/>
      <c r="W15" s="123"/>
      <c r="X15" s="119"/>
      <c r="Y15" s="119"/>
      <c r="Z15" s="119"/>
      <c r="AA15" s="119"/>
      <c r="AB15" s="119"/>
      <c r="AC15" s="119"/>
      <c r="AD15" s="119">
        <v>1</v>
      </c>
      <c r="AE15" s="119"/>
      <c r="AF15" s="119"/>
      <c r="AG15" s="119"/>
      <c r="AH15" s="119">
        <v>1</v>
      </c>
      <c r="AI15" s="120">
        <v>3</v>
      </c>
      <c r="AJ15" s="121"/>
      <c r="AK15" s="119">
        <v>1</v>
      </c>
      <c r="AL15" s="119"/>
      <c r="AM15" s="119"/>
      <c r="AN15" s="119"/>
      <c r="AO15" s="119"/>
      <c r="AP15" s="119"/>
      <c r="AQ15" s="119">
        <v>18</v>
      </c>
      <c r="AR15" s="119"/>
      <c r="AS15" s="122"/>
      <c r="AT15" s="123"/>
      <c r="AU15" s="119">
        <v>1</v>
      </c>
      <c r="AV15" s="119"/>
      <c r="AW15" s="119"/>
      <c r="AX15" s="119"/>
      <c r="AY15" s="119"/>
      <c r="AZ15" s="119"/>
      <c r="BA15" s="119">
        <v>1</v>
      </c>
      <c r="BB15" s="119">
        <v>1</v>
      </c>
      <c r="BC15" s="120"/>
      <c r="BD15" s="121"/>
      <c r="BE15" s="119"/>
      <c r="BF15" s="119"/>
      <c r="BG15" s="119"/>
      <c r="BH15" s="119"/>
      <c r="BI15" s="119"/>
      <c r="BJ15" s="119">
        <v>2</v>
      </c>
      <c r="BK15" s="119"/>
      <c r="BL15" s="119">
        <v>70</v>
      </c>
      <c r="BM15" s="122"/>
      <c r="BN15" s="123">
        <v>1</v>
      </c>
      <c r="BO15" s="119"/>
      <c r="BP15" s="119"/>
      <c r="BQ15" s="119"/>
      <c r="BR15" s="119"/>
      <c r="BS15" s="119"/>
      <c r="BT15" s="119"/>
      <c r="BU15" s="119"/>
      <c r="BV15" s="119"/>
      <c r="BW15" s="120"/>
      <c r="BX15" s="121"/>
      <c r="BY15" s="119"/>
      <c r="BZ15" s="119">
        <v>6</v>
      </c>
      <c r="CA15" s="119"/>
      <c r="CB15" s="119"/>
      <c r="CC15" s="119"/>
      <c r="CD15" s="119">
        <v>1</v>
      </c>
      <c r="CE15" s="119"/>
      <c r="CF15" s="119">
        <v>10</v>
      </c>
      <c r="CG15" s="119"/>
      <c r="CH15" s="122">
        <v>10</v>
      </c>
      <c r="CI15" s="124"/>
    </row>
    <row r="16" spans="1:87" s="36" customFormat="1" ht="53.25" customHeight="1">
      <c r="A16" s="37" t="s">
        <v>67</v>
      </c>
      <c r="B16" s="113">
        <f t="shared" si="2"/>
        <v>1814</v>
      </c>
      <c r="C16" s="121"/>
      <c r="D16" s="119"/>
      <c r="E16" s="119"/>
      <c r="F16" s="119"/>
      <c r="G16" s="119"/>
      <c r="H16" s="119">
        <v>56</v>
      </c>
      <c r="I16" s="119"/>
      <c r="J16" s="119"/>
      <c r="K16" s="119"/>
      <c r="L16" s="120"/>
      <c r="M16" s="121">
        <v>373</v>
      </c>
      <c r="N16" s="119"/>
      <c r="O16" s="119"/>
      <c r="P16" s="119"/>
      <c r="Q16" s="119">
        <v>4</v>
      </c>
      <c r="R16" s="119"/>
      <c r="S16" s="119">
        <v>375</v>
      </c>
      <c r="T16" s="119">
        <v>7</v>
      </c>
      <c r="U16" s="119"/>
      <c r="V16" s="122">
        <v>3</v>
      </c>
      <c r="W16" s="123"/>
      <c r="X16" s="119">
        <v>4</v>
      </c>
      <c r="Y16" s="119"/>
      <c r="Z16" s="119">
        <v>5</v>
      </c>
      <c r="AA16" s="119"/>
      <c r="AB16" s="119">
        <v>1</v>
      </c>
      <c r="AC16" s="119"/>
      <c r="AD16" s="119">
        <v>1</v>
      </c>
      <c r="AE16" s="119"/>
      <c r="AF16" s="119"/>
      <c r="AG16" s="119"/>
      <c r="AH16" s="119">
        <v>32</v>
      </c>
      <c r="AI16" s="120">
        <v>3</v>
      </c>
      <c r="AJ16" s="121">
        <v>3</v>
      </c>
      <c r="AK16" s="119"/>
      <c r="AL16" s="119"/>
      <c r="AM16" s="119"/>
      <c r="AN16" s="119"/>
      <c r="AO16" s="119"/>
      <c r="AP16" s="119"/>
      <c r="AQ16" s="119">
        <v>75</v>
      </c>
      <c r="AR16" s="119"/>
      <c r="AS16" s="122">
        <v>1</v>
      </c>
      <c r="AT16" s="123">
        <v>2</v>
      </c>
      <c r="AU16" s="119">
        <v>1</v>
      </c>
      <c r="AV16" s="119">
        <v>4</v>
      </c>
      <c r="AW16" s="119"/>
      <c r="AX16" s="119"/>
      <c r="AY16" s="119">
        <v>1</v>
      </c>
      <c r="AZ16" s="119"/>
      <c r="BA16" s="119"/>
      <c r="BB16" s="119">
        <v>12</v>
      </c>
      <c r="BC16" s="120"/>
      <c r="BD16" s="121"/>
      <c r="BE16" s="119">
        <v>1</v>
      </c>
      <c r="BF16" s="119"/>
      <c r="BG16" s="119"/>
      <c r="BH16" s="119">
        <v>311</v>
      </c>
      <c r="BI16" s="119"/>
      <c r="BJ16" s="119"/>
      <c r="BK16" s="119">
        <v>9</v>
      </c>
      <c r="BL16" s="119">
        <v>311</v>
      </c>
      <c r="BM16" s="122">
        <v>3</v>
      </c>
      <c r="BN16" s="123">
        <v>156</v>
      </c>
      <c r="BO16" s="119"/>
      <c r="BP16" s="119"/>
      <c r="BQ16" s="119"/>
      <c r="BR16" s="119"/>
      <c r="BS16" s="119"/>
      <c r="BT16" s="119"/>
      <c r="BU16" s="119"/>
      <c r="BV16" s="119">
        <v>1</v>
      </c>
      <c r="BW16" s="120"/>
      <c r="BX16" s="121">
        <v>1</v>
      </c>
      <c r="BY16" s="119"/>
      <c r="BZ16" s="119">
        <v>4</v>
      </c>
      <c r="CA16" s="119"/>
      <c r="CB16" s="119"/>
      <c r="CC16" s="119"/>
      <c r="CD16" s="119">
        <v>12</v>
      </c>
      <c r="CE16" s="119">
        <v>2</v>
      </c>
      <c r="CF16" s="119">
        <v>9</v>
      </c>
      <c r="CG16" s="119"/>
      <c r="CH16" s="122">
        <v>28</v>
      </c>
      <c r="CI16" s="124">
        <v>3</v>
      </c>
    </row>
    <row r="17" spans="1:87" s="36" customFormat="1" ht="53.25" customHeight="1">
      <c r="A17" s="37" t="s">
        <v>46</v>
      </c>
      <c r="B17" s="113">
        <f t="shared" si="2"/>
        <v>8</v>
      </c>
      <c r="C17" s="121"/>
      <c r="D17" s="119"/>
      <c r="E17" s="119"/>
      <c r="F17" s="119"/>
      <c r="G17" s="119"/>
      <c r="H17" s="119"/>
      <c r="I17" s="119"/>
      <c r="J17" s="119"/>
      <c r="K17" s="119"/>
      <c r="L17" s="120"/>
      <c r="M17" s="121"/>
      <c r="N17" s="119"/>
      <c r="O17" s="119"/>
      <c r="P17" s="119"/>
      <c r="Q17" s="119"/>
      <c r="R17" s="119"/>
      <c r="S17" s="119">
        <v>3</v>
      </c>
      <c r="T17" s="119">
        <v>1</v>
      </c>
      <c r="U17" s="119"/>
      <c r="V17" s="122"/>
      <c r="W17" s="123"/>
      <c r="X17" s="119"/>
      <c r="Y17" s="119"/>
      <c r="Z17" s="119"/>
      <c r="AA17" s="119"/>
      <c r="AB17" s="119"/>
      <c r="AC17" s="119"/>
      <c r="AD17" s="119"/>
      <c r="AE17" s="119"/>
      <c r="AF17" s="119"/>
      <c r="AG17" s="119"/>
      <c r="AH17" s="119"/>
      <c r="AI17" s="120">
        <v>3</v>
      </c>
      <c r="AJ17" s="121"/>
      <c r="AK17" s="119"/>
      <c r="AL17" s="119"/>
      <c r="AM17" s="119"/>
      <c r="AN17" s="119"/>
      <c r="AO17" s="119"/>
      <c r="AP17" s="119"/>
      <c r="AQ17" s="119">
        <v>1</v>
      </c>
      <c r="AR17" s="119"/>
      <c r="AS17" s="122"/>
      <c r="AT17" s="123"/>
      <c r="AU17" s="119"/>
      <c r="AV17" s="119"/>
      <c r="AW17" s="119"/>
      <c r="AX17" s="119"/>
      <c r="AY17" s="119"/>
      <c r="AZ17" s="119"/>
      <c r="BA17" s="119"/>
      <c r="BB17" s="119"/>
      <c r="BC17" s="120"/>
      <c r="BD17" s="121"/>
      <c r="BE17" s="119"/>
      <c r="BF17" s="119"/>
      <c r="BG17" s="119"/>
      <c r="BH17" s="119"/>
      <c r="BI17" s="119"/>
      <c r="BJ17" s="119"/>
      <c r="BK17" s="119"/>
      <c r="BL17" s="119"/>
      <c r="BM17" s="122"/>
      <c r="BN17" s="123"/>
      <c r="BO17" s="119"/>
      <c r="BP17" s="119"/>
      <c r="BQ17" s="119"/>
      <c r="BR17" s="119"/>
      <c r="BS17" s="119"/>
      <c r="BT17" s="119"/>
      <c r="BU17" s="119"/>
      <c r="BV17" s="119"/>
      <c r="BW17" s="120"/>
      <c r="BX17" s="121"/>
      <c r="BY17" s="119"/>
      <c r="BZ17" s="119"/>
      <c r="CA17" s="119"/>
      <c r="CB17" s="119"/>
      <c r="CC17" s="119"/>
      <c r="CD17" s="119"/>
      <c r="CE17" s="119"/>
      <c r="CF17" s="119"/>
      <c r="CG17" s="119"/>
      <c r="CH17" s="122"/>
      <c r="CI17" s="124"/>
    </row>
    <row r="18" spans="1:87" s="36" customFormat="1" ht="53.25" customHeight="1">
      <c r="A18" s="37" t="s">
        <v>47</v>
      </c>
      <c r="B18" s="113">
        <f t="shared" si="2"/>
        <v>226</v>
      </c>
      <c r="C18" s="121"/>
      <c r="D18" s="119"/>
      <c r="E18" s="119"/>
      <c r="F18" s="119"/>
      <c r="G18" s="119"/>
      <c r="H18" s="119"/>
      <c r="I18" s="119"/>
      <c r="J18" s="119"/>
      <c r="K18" s="119"/>
      <c r="L18" s="120"/>
      <c r="M18" s="121">
        <v>23</v>
      </c>
      <c r="N18" s="119"/>
      <c r="O18" s="119"/>
      <c r="P18" s="119"/>
      <c r="Q18" s="119">
        <v>1</v>
      </c>
      <c r="R18" s="119"/>
      <c r="S18" s="119">
        <v>39</v>
      </c>
      <c r="T18" s="119">
        <v>2</v>
      </c>
      <c r="U18" s="119">
        <v>1</v>
      </c>
      <c r="V18" s="122">
        <v>1</v>
      </c>
      <c r="W18" s="123"/>
      <c r="X18" s="119"/>
      <c r="Y18" s="119"/>
      <c r="Z18" s="119"/>
      <c r="AA18" s="119"/>
      <c r="AB18" s="119"/>
      <c r="AC18" s="119"/>
      <c r="AD18" s="119"/>
      <c r="AE18" s="119"/>
      <c r="AF18" s="119"/>
      <c r="AG18" s="119"/>
      <c r="AH18" s="119"/>
      <c r="AI18" s="120">
        <v>19</v>
      </c>
      <c r="AJ18" s="121"/>
      <c r="AK18" s="119"/>
      <c r="AL18" s="119"/>
      <c r="AM18" s="119">
        <v>1</v>
      </c>
      <c r="AN18" s="119"/>
      <c r="AO18" s="119"/>
      <c r="AP18" s="119"/>
      <c r="AQ18" s="119">
        <v>18</v>
      </c>
      <c r="AR18" s="119"/>
      <c r="AS18" s="122"/>
      <c r="AT18" s="123"/>
      <c r="AU18" s="119">
        <v>1</v>
      </c>
      <c r="AV18" s="119"/>
      <c r="AW18" s="119"/>
      <c r="AX18" s="119"/>
      <c r="AY18" s="119"/>
      <c r="AZ18" s="119"/>
      <c r="BA18" s="119"/>
      <c r="BB18" s="119"/>
      <c r="BC18" s="120"/>
      <c r="BD18" s="121"/>
      <c r="BE18" s="119"/>
      <c r="BF18" s="119"/>
      <c r="BG18" s="119"/>
      <c r="BH18" s="119"/>
      <c r="BI18" s="119"/>
      <c r="BJ18" s="119"/>
      <c r="BK18" s="119">
        <v>2</v>
      </c>
      <c r="BL18" s="119">
        <v>31</v>
      </c>
      <c r="BM18" s="122"/>
      <c r="BN18" s="123">
        <v>1</v>
      </c>
      <c r="BO18" s="119"/>
      <c r="BP18" s="119"/>
      <c r="BQ18" s="119"/>
      <c r="BR18" s="119"/>
      <c r="BS18" s="119"/>
      <c r="BT18" s="119"/>
      <c r="BU18" s="119"/>
      <c r="BV18" s="119"/>
      <c r="BW18" s="120"/>
      <c r="BX18" s="121"/>
      <c r="BY18" s="119"/>
      <c r="BZ18" s="119">
        <v>10</v>
      </c>
      <c r="CA18" s="119"/>
      <c r="CB18" s="119"/>
      <c r="CC18" s="119"/>
      <c r="CD18" s="119"/>
      <c r="CE18" s="119"/>
      <c r="CF18" s="119">
        <v>8</v>
      </c>
      <c r="CG18" s="119"/>
      <c r="CH18" s="122">
        <v>68</v>
      </c>
      <c r="CI18" s="124"/>
    </row>
    <row r="19" spans="1:87" s="36" customFormat="1" ht="53.25" customHeight="1">
      <c r="A19" s="37" t="s">
        <v>48</v>
      </c>
      <c r="B19" s="113">
        <f t="shared" si="2"/>
        <v>170</v>
      </c>
      <c r="C19" s="121"/>
      <c r="D19" s="119"/>
      <c r="E19" s="119"/>
      <c r="F19" s="119">
        <v>1</v>
      </c>
      <c r="G19" s="119"/>
      <c r="H19" s="119"/>
      <c r="I19" s="119"/>
      <c r="J19" s="119"/>
      <c r="K19" s="119"/>
      <c r="L19" s="120"/>
      <c r="M19" s="121">
        <v>7</v>
      </c>
      <c r="N19" s="119"/>
      <c r="O19" s="119"/>
      <c r="P19" s="119"/>
      <c r="Q19" s="119"/>
      <c r="R19" s="119"/>
      <c r="S19" s="119">
        <v>98</v>
      </c>
      <c r="T19" s="119"/>
      <c r="U19" s="119"/>
      <c r="V19" s="122"/>
      <c r="W19" s="123"/>
      <c r="X19" s="119"/>
      <c r="Y19" s="119"/>
      <c r="Z19" s="119"/>
      <c r="AA19" s="119"/>
      <c r="AB19" s="119"/>
      <c r="AC19" s="119"/>
      <c r="AD19" s="119">
        <v>1</v>
      </c>
      <c r="AE19" s="119"/>
      <c r="AF19" s="119"/>
      <c r="AG19" s="119"/>
      <c r="AH19" s="119"/>
      <c r="AI19" s="120">
        <v>1</v>
      </c>
      <c r="AJ19" s="121"/>
      <c r="AK19" s="119"/>
      <c r="AL19" s="119"/>
      <c r="AM19" s="119"/>
      <c r="AN19" s="119"/>
      <c r="AO19" s="119"/>
      <c r="AP19" s="119">
        <v>1</v>
      </c>
      <c r="AQ19" s="119">
        <f>26+3</f>
        <v>29</v>
      </c>
      <c r="AR19" s="119"/>
      <c r="AS19" s="122"/>
      <c r="AT19" s="123"/>
      <c r="AU19" s="119"/>
      <c r="AV19" s="119"/>
      <c r="AW19" s="119"/>
      <c r="AX19" s="119"/>
      <c r="AY19" s="119"/>
      <c r="AZ19" s="119"/>
      <c r="BA19" s="119"/>
      <c r="BB19" s="119">
        <v>3</v>
      </c>
      <c r="BC19" s="120"/>
      <c r="BD19" s="121"/>
      <c r="BE19" s="119"/>
      <c r="BF19" s="119"/>
      <c r="BG19" s="119"/>
      <c r="BH19" s="119"/>
      <c r="BI19" s="119"/>
      <c r="BJ19" s="119"/>
      <c r="BK19" s="119"/>
      <c r="BL19" s="119">
        <v>16</v>
      </c>
      <c r="BM19" s="122"/>
      <c r="BN19" s="123"/>
      <c r="BO19" s="119"/>
      <c r="BP19" s="119"/>
      <c r="BQ19" s="119"/>
      <c r="BR19" s="119"/>
      <c r="BS19" s="119"/>
      <c r="BT19" s="119"/>
      <c r="BU19" s="119"/>
      <c r="BV19" s="119"/>
      <c r="BW19" s="120"/>
      <c r="BX19" s="121"/>
      <c r="BY19" s="119"/>
      <c r="BZ19" s="119">
        <v>3</v>
      </c>
      <c r="CA19" s="119"/>
      <c r="CB19" s="119"/>
      <c r="CC19" s="119"/>
      <c r="CD19" s="119"/>
      <c r="CE19" s="119"/>
      <c r="CF19" s="119">
        <v>1</v>
      </c>
      <c r="CG19" s="119"/>
      <c r="CH19" s="122">
        <v>9</v>
      </c>
      <c r="CI19" s="124"/>
    </row>
    <row r="20" spans="1:87" s="36" customFormat="1" ht="53.25" customHeight="1">
      <c r="A20" s="37" t="s">
        <v>49</v>
      </c>
      <c r="B20" s="113">
        <f t="shared" si="2"/>
        <v>335</v>
      </c>
      <c r="C20" s="121"/>
      <c r="D20" s="119"/>
      <c r="E20" s="119">
        <v>1</v>
      </c>
      <c r="F20" s="119"/>
      <c r="G20" s="119"/>
      <c r="H20" s="119"/>
      <c r="I20" s="119"/>
      <c r="J20" s="119"/>
      <c r="K20" s="119"/>
      <c r="L20" s="120"/>
      <c r="M20" s="121">
        <v>67</v>
      </c>
      <c r="N20" s="119"/>
      <c r="O20" s="119"/>
      <c r="P20" s="119"/>
      <c r="Q20" s="119">
        <v>1</v>
      </c>
      <c r="R20" s="119"/>
      <c r="S20" s="119">
        <v>127</v>
      </c>
      <c r="T20" s="119">
        <v>1</v>
      </c>
      <c r="U20" s="119"/>
      <c r="V20" s="122"/>
      <c r="W20" s="123"/>
      <c r="X20" s="119"/>
      <c r="Y20" s="119"/>
      <c r="Z20" s="119"/>
      <c r="AA20" s="119"/>
      <c r="AB20" s="119"/>
      <c r="AC20" s="119"/>
      <c r="AD20" s="119"/>
      <c r="AE20" s="119"/>
      <c r="AF20" s="119"/>
      <c r="AG20" s="119"/>
      <c r="AH20" s="119"/>
      <c r="AI20" s="120">
        <v>2</v>
      </c>
      <c r="AJ20" s="121"/>
      <c r="AK20" s="119"/>
      <c r="AL20" s="119"/>
      <c r="AM20" s="119"/>
      <c r="AN20" s="119"/>
      <c r="AO20" s="119"/>
      <c r="AP20" s="119"/>
      <c r="AQ20" s="119">
        <v>13</v>
      </c>
      <c r="AR20" s="119"/>
      <c r="AS20" s="122"/>
      <c r="AT20" s="123"/>
      <c r="AU20" s="119">
        <v>1</v>
      </c>
      <c r="AV20" s="119"/>
      <c r="AW20" s="119"/>
      <c r="AX20" s="119"/>
      <c r="AY20" s="119"/>
      <c r="AZ20" s="119"/>
      <c r="BA20" s="119"/>
      <c r="BB20" s="119"/>
      <c r="BC20" s="120"/>
      <c r="BD20" s="121"/>
      <c r="BE20" s="119"/>
      <c r="BF20" s="119"/>
      <c r="BG20" s="119"/>
      <c r="BH20" s="119"/>
      <c r="BI20" s="119"/>
      <c r="BJ20" s="119">
        <v>31</v>
      </c>
      <c r="BK20" s="119"/>
      <c r="BL20" s="119">
        <v>76</v>
      </c>
      <c r="BM20" s="117">
        <v>2</v>
      </c>
      <c r="BN20" s="123">
        <v>1</v>
      </c>
      <c r="BO20" s="119"/>
      <c r="BP20" s="119"/>
      <c r="BQ20" s="119"/>
      <c r="BR20" s="119"/>
      <c r="BS20" s="119"/>
      <c r="BT20" s="119"/>
      <c r="BU20" s="119"/>
      <c r="BV20" s="119"/>
      <c r="BW20" s="120"/>
      <c r="BX20" s="121"/>
      <c r="BY20" s="119"/>
      <c r="BZ20" s="119"/>
      <c r="CA20" s="119">
        <v>1</v>
      </c>
      <c r="CB20" s="119"/>
      <c r="CC20" s="119"/>
      <c r="CD20" s="119"/>
      <c r="CE20" s="119"/>
      <c r="CF20" s="119">
        <v>2</v>
      </c>
      <c r="CG20" s="119"/>
      <c r="CH20" s="122">
        <v>9</v>
      </c>
      <c r="CI20" s="124"/>
    </row>
    <row r="21" spans="1:87" s="36" customFormat="1" ht="53.25" customHeight="1" thickBot="1">
      <c r="A21" s="22" t="s">
        <v>50</v>
      </c>
      <c r="B21" s="125">
        <f t="shared" si="2"/>
        <v>102</v>
      </c>
      <c r="C21" s="126"/>
      <c r="D21" s="127"/>
      <c r="E21" s="127"/>
      <c r="F21" s="127"/>
      <c r="G21" s="127"/>
      <c r="H21" s="127"/>
      <c r="I21" s="127"/>
      <c r="J21" s="127"/>
      <c r="K21" s="127"/>
      <c r="L21" s="128"/>
      <c r="M21" s="126">
        <v>2</v>
      </c>
      <c r="N21" s="127"/>
      <c r="O21" s="127"/>
      <c r="P21" s="127"/>
      <c r="Q21" s="127"/>
      <c r="R21" s="127">
        <v>1</v>
      </c>
      <c r="S21" s="127">
        <v>68</v>
      </c>
      <c r="T21" s="127"/>
      <c r="U21" s="127"/>
      <c r="V21" s="129"/>
      <c r="W21" s="130">
        <v>1</v>
      </c>
      <c r="X21" s="127"/>
      <c r="Y21" s="127"/>
      <c r="Z21" s="127"/>
      <c r="AA21" s="127"/>
      <c r="AB21" s="127"/>
      <c r="AC21" s="127"/>
      <c r="AD21" s="127"/>
      <c r="AE21" s="127">
        <v>1</v>
      </c>
      <c r="AF21" s="127"/>
      <c r="AG21" s="127"/>
      <c r="AH21" s="127"/>
      <c r="AI21" s="128"/>
      <c r="AJ21" s="126"/>
      <c r="AK21" s="127"/>
      <c r="AL21" s="127"/>
      <c r="AM21" s="127"/>
      <c r="AN21" s="127"/>
      <c r="AO21" s="127"/>
      <c r="AP21" s="127"/>
      <c r="AQ21" s="127">
        <v>15</v>
      </c>
      <c r="AR21" s="127"/>
      <c r="AS21" s="129"/>
      <c r="AT21" s="130"/>
      <c r="AU21" s="127"/>
      <c r="AV21" s="127"/>
      <c r="AW21" s="127"/>
      <c r="AX21" s="127"/>
      <c r="AY21" s="127"/>
      <c r="AZ21" s="127"/>
      <c r="BA21" s="127"/>
      <c r="BB21" s="127"/>
      <c r="BC21" s="128"/>
      <c r="BD21" s="126"/>
      <c r="BE21" s="127"/>
      <c r="BF21" s="127"/>
      <c r="BG21" s="127"/>
      <c r="BH21" s="127"/>
      <c r="BI21" s="127"/>
      <c r="BJ21" s="127"/>
      <c r="BK21" s="127">
        <v>1</v>
      </c>
      <c r="BL21" s="127">
        <v>7</v>
      </c>
      <c r="BM21" s="129"/>
      <c r="BN21" s="130"/>
      <c r="BO21" s="127"/>
      <c r="BP21" s="127"/>
      <c r="BQ21" s="127"/>
      <c r="BR21" s="127"/>
      <c r="BS21" s="127"/>
      <c r="BT21" s="127"/>
      <c r="BU21" s="127"/>
      <c r="BV21" s="127"/>
      <c r="BW21" s="128"/>
      <c r="BX21" s="126"/>
      <c r="BY21" s="127"/>
      <c r="BZ21" s="127">
        <v>5</v>
      </c>
      <c r="CA21" s="127"/>
      <c r="CB21" s="127"/>
      <c r="CC21" s="127"/>
      <c r="CD21" s="127"/>
      <c r="CE21" s="127"/>
      <c r="CF21" s="127">
        <v>1</v>
      </c>
      <c r="CG21" s="127"/>
      <c r="CH21" s="129"/>
      <c r="CI21" s="131"/>
    </row>
    <row r="22" spans="2:86" ht="14.25">
      <c r="B22" s="23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5"/>
    </row>
    <row r="23" spans="2:86" ht="17.25">
      <c r="B23" s="21"/>
      <c r="C23" s="1" t="s">
        <v>107</v>
      </c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4"/>
      <c r="CG23" s="24"/>
      <c r="CH23" s="24"/>
    </row>
    <row r="24" spans="2:86" ht="17.25">
      <c r="B24" s="21"/>
      <c r="C24" s="1" t="s">
        <v>108</v>
      </c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BZ24" s="24"/>
      <c r="CA24" s="24"/>
      <c r="CB24" s="24"/>
      <c r="CC24" s="24"/>
      <c r="CD24" s="24"/>
      <c r="CE24" s="24"/>
      <c r="CF24" s="24"/>
      <c r="CG24" s="24"/>
      <c r="CH24" s="24"/>
    </row>
    <row r="25" spans="2:86" ht="14.25">
      <c r="B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  <c r="CA25" s="24"/>
      <c r="CB25" s="24"/>
      <c r="CC25" s="24"/>
      <c r="CD25" s="24"/>
      <c r="CE25" s="24"/>
      <c r="CF25" s="24"/>
      <c r="CG25" s="24"/>
      <c r="CH25" s="24"/>
    </row>
    <row r="26" spans="2:86" ht="14.25"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24"/>
      <c r="BZ26" s="24"/>
      <c r="CA26" s="24"/>
      <c r="CB26" s="24"/>
      <c r="CC26" s="24"/>
      <c r="CD26" s="24"/>
      <c r="CE26" s="24"/>
      <c r="CF26" s="24"/>
      <c r="CG26" s="24"/>
      <c r="CH26" s="24"/>
    </row>
    <row r="27" spans="2:86" ht="14.25"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24"/>
      <c r="BU27" s="24"/>
      <c r="BV27" s="24"/>
      <c r="BW27" s="24"/>
      <c r="BX27" s="24"/>
      <c r="BY27" s="24"/>
      <c r="BZ27" s="24"/>
      <c r="CA27" s="24"/>
      <c r="CB27" s="24"/>
      <c r="CC27" s="24"/>
      <c r="CD27" s="24"/>
      <c r="CE27" s="24"/>
      <c r="CF27" s="24"/>
      <c r="CG27" s="24"/>
      <c r="CH27" s="24"/>
    </row>
    <row r="28" spans="2:86" ht="14.25">
      <c r="B28" s="21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24"/>
      <c r="BS28" s="24"/>
      <c r="BT28" s="24"/>
      <c r="BU28" s="24"/>
      <c r="BV28" s="24"/>
      <c r="BW28" s="24"/>
      <c r="BX28" s="24"/>
      <c r="BY28" s="24"/>
      <c r="BZ28" s="24"/>
      <c r="CA28" s="24"/>
      <c r="CB28" s="24"/>
      <c r="CC28" s="24"/>
      <c r="CD28" s="24"/>
      <c r="CE28" s="24"/>
      <c r="CF28" s="24"/>
      <c r="CG28" s="24"/>
      <c r="CH28" s="24"/>
    </row>
    <row r="29" spans="2:86" ht="14.25">
      <c r="B29" s="21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24"/>
      <c r="BQ29" s="24"/>
      <c r="BR29" s="24"/>
      <c r="BS29" s="24"/>
      <c r="BT29" s="24"/>
      <c r="BU29" s="24"/>
      <c r="BV29" s="24"/>
      <c r="BW29" s="24"/>
      <c r="BX29" s="24"/>
      <c r="BY29" s="24"/>
      <c r="BZ29" s="24"/>
      <c r="CA29" s="24"/>
      <c r="CB29" s="24"/>
      <c r="CC29" s="24"/>
      <c r="CD29" s="24"/>
      <c r="CE29" s="24"/>
      <c r="CF29" s="24"/>
      <c r="CG29" s="24"/>
      <c r="CH29" s="24"/>
    </row>
    <row r="30" spans="2:86" ht="14.25"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  <c r="BN30" s="24"/>
      <c r="BO30" s="24"/>
      <c r="BP30" s="24"/>
      <c r="BQ30" s="24"/>
      <c r="BR30" s="24"/>
      <c r="BS30" s="24"/>
      <c r="BT30" s="24"/>
      <c r="BU30" s="24"/>
      <c r="BV30" s="24"/>
      <c r="BW30" s="24"/>
      <c r="BX30" s="24"/>
      <c r="BY30" s="24"/>
      <c r="BZ30" s="24"/>
      <c r="CA30" s="24"/>
      <c r="CB30" s="24"/>
      <c r="CC30" s="24"/>
      <c r="CD30" s="24"/>
      <c r="CE30" s="24"/>
      <c r="CF30" s="24"/>
      <c r="CG30" s="24"/>
      <c r="CH30" s="24"/>
    </row>
    <row r="31" spans="2:86" ht="14.25"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4"/>
      <c r="BM31" s="24"/>
      <c r="BN31" s="24"/>
      <c r="BO31" s="24"/>
      <c r="BP31" s="24"/>
      <c r="BQ31" s="24"/>
      <c r="BR31" s="24"/>
      <c r="BS31" s="24"/>
      <c r="BT31" s="24"/>
      <c r="BU31" s="24"/>
      <c r="BV31" s="24"/>
      <c r="BW31" s="24"/>
      <c r="BX31" s="24"/>
      <c r="BY31" s="24"/>
      <c r="BZ31" s="24"/>
      <c r="CA31" s="24"/>
      <c r="CB31" s="24"/>
      <c r="CC31" s="24"/>
      <c r="CD31" s="24"/>
      <c r="CE31" s="24"/>
      <c r="CF31" s="24"/>
      <c r="CG31" s="24"/>
      <c r="CH31" s="24"/>
    </row>
    <row r="32" spans="2:86" ht="14.25"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  <c r="CC32" s="24"/>
      <c r="CD32" s="24"/>
      <c r="CE32" s="24"/>
      <c r="CF32" s="24"/>
      <c r="CG32" s="24"/>
      <c r="CH32" s="24"/>
    </row>
    <row r="33" spans="2:86" ht="14.25"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4"/>
      <c r="BQ33" s="24"/>
      <c r="BR33" s="24"/>
      <c r="BS33" s="24"/>
      <c r="BT33" s="24"/>
      <c r="BU33" s="24"/>
      <c r="BV33" s="24"/>
      <c r="BW33" s="24"/>
      <c r="BX33" s="24"/>
      <c r="BY33" s="24"/>
      <c r="BZ33" s="24"/>
      <c r="CA33" s="24"/>
      <c r="CB33" s="24"/>
      <c r="CC33" s="24"/>
      <c r="CD33" s="24"/>
      <c r="CE33" s="24"/>
      <c r="CF33" s="24"/>
      <c r="CG33" s="24"/>
      <c r="CH33" s="24"/>
    </row>
    <row r="34" spans="2:86" ht="14.25"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</row>
    <row r="35" spans="2:86" ht="14.25"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</row>
    <row r="36" spans="2:86" ht="14.25"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4"/>
      <c r="CC36" s="24"/>
      <c r="CD36" s="24"/>
      <c r="CE36" s="24"/>
      <c r="CF36" s="24"/>
      <c r="CG36" s="24"/>
      <c r="CH36" s="24"/>
    </row>
    <row r="37" spans="2:86" ht="14.25"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  <c r="BI37" s="24"/>
      <c r="BJ37" s="24"/>
      <c r="BK37" s="24"/>
      <c r="BL37" s="24"/>
      <c r="BM37" s="24"/>
      <c r="BN37" s="24"/>
      <c r="BO37" s="24"/>
      <c r="BP37" s="24"/>
      <c r="BQ37" s="24"/>
      <c r="BR37" s="24"/>
      <c r="BS37" s="24"/>
      <c r="BT37" s="24"/>
      <c r="BU37" s="24"/>
      <c r="BV37" s="24"/>
      <c r="BW37" s="24"/>
      <c r="BX37" s="24"/>
      <c r="BY37" s="24"/>
      <c r="BZ37" s="24"/>
      <c r="CA37" s="24"/>
      <c r="CB37" s="24"/>
      <c r="CC37" s="24"/>
      <c r="CD37" s="24"/>
      <c r="CE37" s="24"/>
      <c r="CF37" s="24"/>
      <c r="CG37" s="24"/>
      <c r="CH37" s="24"/>
    </row>
    <row r="38" spans="2:86" ht="14.25"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4"/>
      <c r="BX38" s="24"/>
      <c r="BY38" s="24"/>
      <c r="BZ38" s="24"/>
      <c r="CA38" s="24"/>
      <c r="CB38" s="24"/>
      <c r="CC38" s="24"/>
      <c r="CD38" s="24"/>
      <c r="CE38" s="24"/>
      <c r="CF38" s="24"/>
      <c r="CG38" s="24"/>
      <c r="CH38" s="24"/>
    </row>
    <row r="39" spans="2:86" ht="14.25"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24"/>
      <c r="BG39" s="24"/>
      <c r="BH39" s="24"/>
      <c r="BI39" s="24"/>
      <c r="BJ39" s="24"/>
      <c r="BK39" s="24"/>
      <c r="BL39" s="24"/>
      <c r="BM39" s="24"/>
      <c r="BN39" s="24"/>
      <c r="BO39" s="24"/>
      <c r="BP39" s="24"/>
      <c r="BQ39" s="24"/>
      <c r="BR39" s="24"/>
      <c r="BS39" s="24"/>
      <c r="BT39" s="24"/>
      <c r="BU39" s="24"/>
      <c r="BV39" s="24"/>
      <c r="BW39" s="24"/>
      <c r="BX39" s="24"/>
      <c r="BY39" s="24"/>
      <c r="BZ39" s="24"/>
      <c r="CA39" s="24"/>
      <c r="CB39" s="24"/>
      <c r="CC39" s="24"/>
      <c r="CD39" s="24"/>
      <c r="CE39" s="24"/>
      <c r="CF39" s="24"/>
      <c r="CG39" s="24"/>
      <c r="CH39" s="24"/>
    </row>
    <row r="40" spans="2:86" ht="14.25"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  <c r="BF40" s="24"/>
      <c r="BG40" s="24"/>
      <c r="BH40" s="24"/>
      <c r="BI40" s="24"/>
      <c r="BJ40" s="24"/>
      <c r="BK40" s="24"/>
      <c r="BL40" s="24"/>
      <c r="BM40" s="24"/>
      <c r="BN40" s="24"/>
      <c r="BO40" s="24"/>
      <c r="BP40" s="24"/>
      <c r="BQ40" s="24"/>
      <c r="BR40" s="24"/>
      <c r="BS40" s="24"/>
      <c r="BT40" s="24"/>
      <c r="BU40" s="24"/>
      <c r="BV40" s="24"/>
      <c r="BW40" s="24"/>
      <c r="BX40" s="24"/>
      <c r="BY40" s="24"/>
      <c r="BZ40" s="24"/>
      <c r="CA40" s="24"/>
      <c r="CB40" s="24"/>
      <c r="CC40" s="24"/>
      <c r="CD40" s="24"/>
      <c r="CE40" s="24"/>
      <c r="CF40" s="24"/>
      <c r="CG40" s="24"/>
      <c r="CH40" s="24"/>
    </row>
    <row r="41" spans="2:86" ht="14.25"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/>
      <c r="BF41" s="24"/>
      <c r="BG41" s="24"/>
      <c r="BH41" s="24"/>
      <c r="BI41" s="24"/>
      <c r="BJ41" s="24"/>
      <c r="BK41" s="24"/>
      <c r="BL41" s="24"/>
      <c r="BM41" s="24"/>
      <c r="BN41" s="24"/>
      <c r="BO41" s="24"/>
      <c r="BP41" s="24"/>
      <c r="BQ41" s="24"/>
      <c r="BR41" s="24"/>
      <c r="BS41" s="24"/>
      <c r="BT41" s="24"/>
      <c r="BU41" s="24"/>
      <c r="BV41" s="24"/>
      <c r="BW41" s="24"/>
      <c r="BX41" s="24"/>
      <c r="BY41" s="24"/>
      <c r="BZ41" s="24"/>
      <c r="CA41" s="24"/>
      <c r="CB41" s="24"/>
      <c r="CC41" s="24"/>
      <c r="CD41" s="24"/>
      <c r="CE41" s="24"/>
      <c r="CF41" s="24"/>
      <c r="CG41" s="24"/>
      <c r="CH41" s="24"/>
    </row>
    <row r="42" spans="2:86" ht="14.25"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4"/>
      <c r="BE42" s="24"/>
      <c r="BF42" s="24"/>
      <c r="BG42" s="24"/>
      <c r="BH42" s="24"/>
      <c r="BI42" s="24"/>
      <c r="BJ42" s="24"/>
      <c r="BK42" s="24"/>
      <c r="BL42" s="24"/>
      <c r="BM42" s="24"/>
      <c r="BN42" s="24"/>
      <c r="BO42" s="24"/>
      <c r="BP42" s="24"/>
      <c r="BQ42" s="24"/>
      <c r="BR42" s="24"/>
      <c r="BS42" s="24"/>
      <c r="BT42" s="24"/>
      <c r="BU42" s="24"/>
      <c r="BV42" s="24"/>
      <c r="BW42" s="24"/>
      <c r="BX42" s="24"/>
      <c r="BY42" s="24"/>
      <c r="BZ42" s="24"/>
      <c r="CA42" s="24"/>
      <c r="CB42" s="24"/>
      <c r="CC42" s="24"/>
      <c r="CD42" s="24"/>
      <c r="CE42" s="24"/>
      <c r="CF42" s="24"/>
      <c r="CG42" s="24"/>
      <c r="CH42" s="24"/>
    </row>
    <row r="43" spans="2:86" ht="14.25"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4"/>
      <c r="BQ43" s="24"/>
      <c r="BR43" s="24"/>
      <c r="BS43" s="24"/>
      <c r="BT43" s="24"/>
      <c r="BU43" s="24"/>
      <c r="BV43" s="24"/>
      <c r="BW43" s="24"/>
      <c r="BX43" s="24"/>
      <c r="BY43" s="24"/>
      <c r="BZ43" s="24"/>
      <c r="CA43" s="24"/>
      <c r="CB43" s="24"/>
      <c r="CC43" s="24"/>
      <c r="CD43" s="24"/>
      <c r="CE43" s="24"/>
      <c r="CF43" s="24"/>
      <c r="CG43" s="24"/>
      <c r="CH43" s="24"/>
    </row>
    <row r="44" spans="2:86" ht="14.25"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  <c r="BF44" s="24"/>
      <c r="BG44" s="24"/>
      <c r="BH44" s="24"/>
      <c r="BI44" s="24"/>
      <c r="BJ44" s="24"/>
      <c r="BK44" s="24"/>
      <c r="BL44" s="24"/>
      <c r="BM44" s="24"/>
      <c r="BN44" s="24"/>
      <c r="BO44" s="24"/>
      <c r="BP44" s="24"/>
      <c r="BQ44" s="24"/>
      <c r="BR44" s="24"/>
      <c r="BS44" s="24"/>
      <c r="BT44" s="24"/>
      <c r="BU44" s="24"/>
      <c r="BV44" s="24"/>
      <c r="BW44" s="24"/>
      <c r="BX44" s="24"/>
      <c r="BY44" s="24"/>
      <c r="BZ44" s="24"/>
      <c r="CA44" s="24"/>
      <c r="CB44" s="24"/>
      <c r="CC44" s="24"/>
      <c r="CD44" s="24"/>
      <c r="CE44" s="24"/>
      <c r="CF44" s="24"/>
      <c r="CG44" s="24"/>
      <c r="CH44" s="24"/>
    </row>
    <row r="45" spans="2:86" ht="14.25"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24"/>
      <c r="BI45" s="24"/>
      <c r="BJ45" s="24"/>
      <c r="BK45" s="24"/>
      <c r="BL45" s="24"/>
      <c r="BM45" s="24"/>
      <c r="BN45" s="24"/>
      <c r="BO45" s="24"/>
      <c r="BP45" s="24"/>
      <c r="BQ45" s="24"/>
      <c r="BR45" s="24"/>
      <c r="BS45" s="24"/>
      <c r="BT45" s="24"/>
      <c r="BU45" s="24"/>
      <c r="BV45" s="24"/>
      <c r="BW45" s="24"/>
      <c r="BX45" s="24"/>
      <c r="BY45" s="24"/>
      <c r="BZ45" s="24"/>
      <c r="CA45" s="24"/>
      <c r="CB45" s="24"/>
      <c r="CC45" s="24"/>
      <c r="CD45" s="24"/>
      <c r="CE45" s="24"/>
      <c r="CF45" s="24"/>
      <c r="CG45" s="24"/>
      <c r="CH45" s="24"/>
    </row>
    <row r="46" spans="2:86" ht="14.25"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  <c r="BF46" s="24"/>
      <c r="BG46" s="24"/>
      <c r="BH46" s="24"/>
      <c r="BI46" s="24"/>
      <c r="BJ46" s="24"/>
      <c r="BK46" s="24"/>
      <c r="BL46" s="24"/>
      <c r="BM46" s="24"/>
      <c r="BN46" s="24"/>
      <c r="BO46" s="24"/>
      <c r="BP46" s="24"/>
      <c r="BQ46" s="24"/>
      <c r="BR46" s="24"/>
      <c r="BS46" s="24"/>
      <c r="BT46" s="24"/>
      <c r="BU46" s="24"/>
      <c r="BV46" s="24"/>
      <c r="BW46" s="24"/>
      <c r="BX46" s="24"/>
      <c r="BY46" s="24"/>
      <c r="BZ46" s="24"/>
      <c r="CA46" s="24"/>
      <c r="CB46" s="24"/>
      <c r="CC46" s="24"/>
      <c r="CD46" s="24"/>
      <c r="CE46" s="24"/>
      <c r="CF46" s="24"/>
      <c r="CG46" s="24"/>
      <c r="CH46" s="24"/>
    </row>
    <row r="47" spans="2:86" ht="14.25"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  <c r="BF47" s="24"/>
      <c r="BG47" s="24"/>
      <c r="BH47" s="24"/>
      <c r="BI47" s="24"/>
      <c r="BJ47" s="24"/>
      <c r="BK47" s="24"/>
      <c r="BL47" s="24"/>
      <c r="BM47" s="24"/>
      <c r="BN47" s="24"/>
      <c r="BO47" s="24"/>
      <c r="BP47" s="24"/>
      <c r="BQ47" s="24"/>
      <c r="BR47" s="24"/>
      <c r="BS47" s="24"/>
      <c r="BT47" s="24"/>
      <c r="BU47" s="24"/>
      <c r="BV47" s="24"/>
      <c r="BW47" s="24"/>
      <c r="BX47" s="24"/>
      <c r="BY47" s="24"/>
      <c r="BZ47" s="24"/>
      <c r="CA47" s="24"/>
      <c r="CB47" s="24"/>
      <c r="CC47" s="24"/>
      <c r="CD47" s="24"/>
      <c r="CE47" s="24"/>
      <c r="CF47" s="24"/>
      <c r="CG47" s="24"/>
      <c r="CH47" s="24"/>
    </row>
    <row r="48" spans="2:86" ht="14.25"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24"/>
      <c r="BC48" s="24"/>
      <c r="BD48" s="24"/>
      <c r="BE48" s="24"/>
      <c r="BF48" s="24"/>
      <c r="BG48" s="24"/>
      <c r="BH48" s="24"/>
      <c r="BI48" s="24"/>
      <c r="BJ48" s="24"/>
      <c r="BK48" s="24"/>
      <c r="BL48" s="24"/>
      <c r="BM48" s="24"/>
      <c r="BN48" s="24"/>
      <c r="BO48" s="24"/>
      <c r="BP48" s="24"/>
      <c r="BQ48" s="24"/>
      <c r="BR48" s="24"/>
      <c r="BS48" s="24"/>
      <c r="BT48" s="24"/>
      <c r="BU48" s="24"/>
      <c r="BV48" s="24"/>
      <c r="BW48" s="24"/>
      <c r="BX48" s="24"/>
      <c r="BY48" s="24"/>
      <c r="BZ48" s="24"/>
      <c r="CA48" s="24"/>
      <c r="CB48" s="24"/>
      <c r="CC48" s="24"/>
      <c r="CD48" s="24"/>
      <c r="CE48" s="24"/>
      <c r="CF48" s="24"/>
      <c r="CG48" s="24"/>
      <c r="CH48" s="24"/>
    </row>
    <row r="49" spans="2:86" ht="14.25"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4"/>
      <c r="BC49" s="24"/>
      <c r="BD49" s="24"/>
      <c r="BE49" s="24"/>
      <c r="BF49" s="24"/>
      <c r="BG49" s="24"/>
      <c r="BH49" s="24"/>
      <c r="BI49" s="24"/>
      <c r="BJ49" s="24"/>
      <c r="BK49" s="24"/>
      <c r="BL49" s="24"/>
      <c r="BM49" s="24"/>
      <c r="BN49" s="24"/>
      <c r="BO49" s="24"/>
      <c r="BP49" s="24"/>
      <c r="BQ49" s="24"/>
      <c r="BR49" s="24"/>
      <c r="BS49" s="24"/>
      <c r="BT49" s="24"/>
      <c r="BU49" s="24"/>
      <c r="BV49" s="24"/>
      <c r="BW49" s="24"/>
      <c r="BX49" s="24"/>
      <c r="BY49" s="24"/>
      <c r="BZ49" s="24"/>
      <c r="CA49" s="24"/>
      <c r="CB49" s="24"/>
      <c r="CC49" s="24"/>
      <c r="CD49" s="24"/>
      <c r="CE49" s="24"/>
      <c r="CF49" s="24"/>
      <c r="CG49" s="24"/>
      <c r="CH49" s="24"/>
    </row>
    <row r="50" spans="2:86" ht="14.25"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24"/>
      <c r="BC50" s="24"/>
      <c r="BD50" s="24"/>
      <c r="BE50" s="24"/>
      <c r="BF50" s="24"/>
      <c r="BG50" s="24"/>
      <c r="BH50" s="24"/>
      <c r="BI50" s="24"/>
      <c r="BJ50" s="24"/>
      <c r="BK50" s="24"/>
      <c r="BL50" s="24"/>
      <c r="BM50" s="24"/>
      <c r="BN50" s="24"/>
      <c r="BO50" s="24"/>
      <c r="BP50" s="24"/>
      <c r="BQ50" s="24"/>
      <c r="BR50" s="24"/>
      <c r="BS50" s="24"/>
      <c r="BT50" s="24"/>
      <c r="BU50" s="24"/>
      <c r="BV50" s="24"/>
      <c r="BW50" s="24"/>
      <c r="BX50" s="24"/>
      <c r="BY50" s="24"/>
      <c r="BZ50" s="24"/>
      <c r="CA50" s="24"/>
      <c r="CB50" s="24"/>
      <c r="CC50" s="24"/>
      <c r="CD50" s="24"/>
      <c r="CE50" s="24"/>
      <c r="CF50" s="24"/>
      <c r="CG50" s="24"/>
      <c r="CH50" s="24"/>
    </row>
    <row r="51" spans="2:86" ht="14.25"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  <c r="BA51" s="24"/>
      <c r="BB51" s="24"/>
      <c r="BC51" s="24"/>
      <c r="BD51" s="24"/>
      <c r="BE51" s="24"/>
      <c r="BF51" s="24"/>
      <c r="BG51" s="24"/>
      <c r="BH51" s="24"/>
      <c r="BI51" s="24"/>
      <c r="BJ51" s="24"/>
      <c r="BK51" s="24"/>
      <c r="BL51" s="24"/>
      <c r="BM51" s="24"/>
      <c r="BN51" s="24"/>
      <c r="BO51" s="24"/>
      <c r="BP51" s="24"/>
      <c r="BQ51" s="24"/>
      <c r="BR51" s="24"/>
      <c r="BS51" s="24"/>
      <c r="BT51" s="24"/>
      <c r="BU51" s="24"/>
      <c r="BV51" s="24"/>
      <c r="BW51" s="24"/>
      <c r="BX51" s="24"/>
      <c r="BY51" s="24"/>
      <c r="BZ51" s="24"/>
      <c r="CA51" s="24"/>
      <c r="CB51" s="24"/>
      <c r="CC51" s="24"/>
      <c r="CD51" s="24"/>
      <c r="CE51" s="24"/>
      <c r="CF51" s="24"/>
      <c r="CG51" s="24"/>
      <c r="CH51" s="24"/>
    </row>
    <row r="52" spans="2:86" ht="14.25"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4"/>
      <c r="BB52" s="24"/>
      <c r="BC52" s="24"/>
      <c r="BD52" s="24"/>
      <c r="BE52" s="24"/>
      <c r="BF52" s="24"/>
      <c r="BG52" s="24"/>
      <c r="BH52" s="24"/>
      <c r="BI52" s="24"/>
      <c r="BJ52" s="24"/>
      <c r="BK52" s="24"/>
      <c r="BL52" s="24"/>
      <c r="BM52" s="24"/>
      <c r="BN52" s="24"/>
      <c r="BO52" s="24"/>
      <c r="BP52" s="24"/>
      <c r="BQ52" s="24"/>
      <c r="BR52" s="24"/>
      <c r="BS52" s="24"/>
      <c r="BT52" s="24"/>
      <c r="BU52" s="24"/>
      <c r="BV52" s="24"/>
      <c r="BW52" s="24"/>
      <c r="BX52" s="24"/>
      <c r="BY52" s="24"/>
      <c r="BZ52" s="24"/>
      <c r="CA52" s="24"/>
      <c r="CB52" s="24"/>
      <c r="CC52" s="24"/>
      <c r="CD52" s="24"/>
      <c r="CE52" s="24"/>
      <c r="CF52" s="24"/>
      <c r="CG52" s="24"/>
      <c r="CH52" s="24"/>
    </row>
    <row r="53" spans="2:86" ht="14.25"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  <c r="BA53" s="24"/>
      <c r="BB53" s="24"/>
      <c r="BC53" s="24"/>
      <c r="BD53" s="24"/>
      <c r="BE53" s="24"/>
      <c r="BF53" s="24"/>
      <c r="BG53" s="24"/>
      <c r="BH53" s="24"/>
      <c r="BI53" s="24"/>
      <c r="BJ53" s="24"/>
      <c r="BK53" s="24"/>
      <c r="BL53" s="24"/>
      <c r="BM53" s="24"/>
      <c r="BN53" s="24"/>
      <c r="BO53" s="24"/>
      <c r="BP53" s="24"/>
      <c r="BQ53" s="24"/>
      <c r="BR53" s="24"/>
      <c r="BS53" s="24"/>
      <c r="BT53" s="24"/>
      <c r="BU53" s="24"/>
      <c r="BV53" s="24"/>
      <c r="BW53" s="24"/>
      <c r="BX53" s="24"/>
      <c r="BY53" s="24"/>
      <c r="BZ53" s="24"/>
      <c r="CA53" s="24"/>
      <c r="CB53" s="24"/>
      <c r="CC53" s="24"/>
      <c r="CD53" s="24"/>
      <c r="CE53" s="24"/>
      <c r="CF53" s="24"/>
      <c r="CG53" s="24"/>
      <c r="CH53" s="24"/>
    </row>
    <row r="54" spans="2:86" ht="14.25"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  <c r="BA54" s="24"/>
      <c r="BB54" s="24"/>
      <c r="BC54" s="24"/>
      <c r="BD54" s="24"/>
      <c r="BE54" s="24"/>
      <c r="BF54" s="24"/>
      <c r="BG54" s="24"/>
      <c r="BH54" s="24"/>
      <c r="BI54" s="24"/>
      <c r="BJ54" s="24"/>
      <c r="BK54" s="24"/>
      <c r="BL54" s="24"/>
      <c r="BM54" s="24"/>
      <c r="BN54" s="24"/>
      <c r="BO54" s="24"/>
      <c r="BP54" s="24"/>
      <c r="BQ54" s="24"/>
      <c r="BR54" s="24"/>
      <c r="BS54" s="24"/>
      <c r="BT54" s="24"/>
      <c r="BU54" s="24"/>
      <c r="BV54" s="24"/>
      <c r="BW54" s="24"/>
      <c r="BX54" s="24"/>
      <c r="BY54" s="24"/>
      <c r="BZ54" s="24"/>
      <c r="CA54" s="24"/>
      <c r="CB54" s="24"/>
      <c r="CC54" s="24"/>
      <c r="CD54" s="24"/>
      <c r="CE54" s="24"/>
      <c r="CF54" s="24"/>
      <c r="CG54" s="24"/>
      <c r="CH54" s="24"/>
    </row>
    <row r="55" spans="2:86" ht="14.25"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</row>
    <row r="56" spans="2:86" ht="14.25"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</row>
    <row r="57" spans="2:86" ht="14.25"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  <c r="BA57" s="24"/>
      <c r="BB57" s="24"/>
      <c r="BC57" s="24"/>
      <c r="BD57" s="24"/>
      <c r="BE57" s="24"/>
      <c r="BF57" s="24"/>
      <c r="BG57" s="24"/>
      <c r="BH57" s="24"/>
      <c r="BI57" s="24"/>
      <c r="BJ57" s="24"/>
      <c r="BK57" s="24"/>
      <c r="BL57" s="24"/>
      <c r="BM57" s="24"/>
      <c r="BN57" s="24"/>
      <c r="BO57" s="24"/>
      <c r="BP57" s="24"/>
      <c r="BQ57" s="24"/>
      <c r="BR57" s="24"/>
      <c r="BS57" s="24"/>
      <c r="BT57" s="24"/>
      <c r="BU57" s="24"/>
      <c r="BV57" s="24"/>
      <c r="BW57" s="24"/>
      <c r="BX57" s="24"/>
      <c r="BY57" s="24"/>
      <c r="BZ57" s="24"/>
      <c r="CA57" s="24"/>
      <c r="CB57" s="24"/>
      <c r="CC57" s="24"/>
      <c r="CD57" s="24"/>
      <c r="CE57" s="24"/>
      <c r="CF57" s="24"/>
      <c r="CG57" s="24"/>
      <c r="CH57" s="24"/>
    </row>
    <row r="58" spans="2:86" ht="14.25"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AW58" s="24"/>
      <c r="AX58" s="24"/>
      <c r="AY58" s="24"/>
      <c r="AZ58" s="24"/>
      <c r="BA58" s="24"/>
      <c r="BB58" s="24"/>
      <c r="BC58" s="24"/>
      <c r="BD58" s="24"/>
      <c r="BE58" s="24"/>
      <c r="BF58" s="24"/>
      <c r="BG58" s="24"/>
      <c r="BH58" s="24"/>
      <c r="BI58" s="24"/>
      <c r="BJ58" s="24"/>
      <c r="BK58" s="24"/>
      <c r="BL58" s="24"/>
      <c r="BM58" s="24"/>
      <c r="BN58" s="24"/>
      <c r="BO58" s="24"/>
      <c r="BP58" s="24"/>
      <c r="BQ58" s="24"/>
      <c r="BR58" s="24"/>
      <c r="BS58" s="24"/>
      <c r="BT58" s="24"/>
      <c r="BU58" s="24"/>
      <c r="BV58" s="24"/>
      <c r="BW58" s="24"/>
      <c r="BX58" s="24"/>
      <c r="BY58" s="24"/>
      <c r="BZ58" s="24"/>
      <c r="CA58" s="24"/>
      <c r="CB58" s="24"/>
      <c r="CC58" s="24"/>
      <c r="CD58" s="24"/>
      <c r="CE58" s="24"/>
      <c r="CF58" s="24"/>
      <c r="CG58" s="24"/>
      <c r="CH58" s="24"/>
    </row>
    <row r="59" spans="2:86" ht="14.25"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24"/>
      <c r="AS59" s="24"/>
      <c r="AT59" s="24"/>
      <c r="AU59" s="24"/>
      <c r="AV59" s="24"/>
      <c r="AW59" s="24"/>
      <c r="AX59" s="24"/>
      <c r="AY59" s="24"/>
      <c r="AZ59" s="24"/>
      <c r="BA59" s="24"/>
      <c r="BB59" s="24"/>
      <c r="BC59" s="24"/>
      <c r="BD59" s="24"/>
      <c r="BE59" s="24"/>
      <c r="BF59" s="24"/>
      <c r="BG59" s="24"/>
      <c r="BH59" s="24"/>
      <c r="BI59" s="24"/>
      <c r="BJ59" s="24"/>
      <c r="BK59" s="24"/>
      <c r="BL59" s="24"/>
      <c r="BM59" s="24"/>
      <c r="BN59" s="24"/>
      <c r="BO59" s="24"/>
      <c r="BP59" s="24"/>
      <c r="BQ59" s="24"/>
      <c r="BR59" s="24"/>
      <c r="BS59" s="24"/>
      <c r="BT59" s="24"/>
      <c r="BU59" s="24"/>
      <c r="BV59" s="24"/>
      <c r="BW59" s="24"/>
      <c r="BX59" s="24"/>
      <c r="BY59" s="24"/>
      <c r="BZ59" s="24"/>
      <c r="CA59" s="24"/>
      <c r="CB59" s="24"/>
      <c r="CC59" s="24"/>
      <c r="CD59" s="24"/>
      <c r="CE59" s="24"/>
      <c r="CF59" s="24"/>
      <c r="CG59" s="24"/>
      <c r="CH59" s="24"/>
    </row>
    <row r="60" spans="2:86" ht="14.25"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24"/>
      <c r="AP60" s="24"/>
      <c r="AQ60" s="24"/>
      <c r="AR60" s="24"/>
      <c r="AS60" s="24"/>
      <c r="AT60" s="24"/>
      <c r="AU60" s="24"/>
      <c r="AV60" s="24"/>
      <c r="AW60" s="24"/>
      <c r="AX60" s="24"/>
      <c r="AY60" s="24"/>
      <c r="AZ60" s="24"/>
      <c r="BA60" s="24"/>
      <c r="BB60" s="24"/>
      <c r="BC60" s="24"/>
      <c r="BD60" s="24"/>
      <c r="BE60" s="24"/>
      <c r="BF60" s="24"/>
      <c r="BG60" s="24"/>
      <c r="BH60" s="24"/>
      <c r="BI60" s="24"/>
      <c r="BJ60" s="24"/>
      <c r="BK60" s="24"/>
      <c r="BL60" s="24"/>
      <c r="BM60" s="24"/>
      <c r="BN60" s="24"/>
      <c r="BO60" s="24"/>
      <c r="BP60" s="24"/>
      <c r="BQ60" s="24"/>
      <c r="BR60" s="24"/>
      <c r="BS60" s="24"/>
      <c r="BT60" s="24"/>
      <c r="BU60" s="24"/>
      <c r="BV60" s="24"/>
      <c r="BW60" s="24"/>
      <c r="BX60" s="24"/>
      <c r="BY60" s="24"/>
      <c r="BZ60" s="24"/>
      <c r="CA60" s="24"/>
      <c r="CB60" s="24"/>
      <c r="CC60" s="24"/>
      <c r="CD60" s="24"/>
      <c r="CE60" s="24"/>
      <c r="CF60" s="24"/>
      <c r="CG60" s="24"/>
      <c r="CH60" s="24"/>
    </row>
    <row r="61" spans="2:86" ht="14.25"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24"/>
      <c r="AP61" s="24"/>
      <c r="AQ61" s="24"/>
      <c r="AR61" s="24"/>
      <c r="AS61" s="24"/>
      <c r="AT61" s="24"/>
      <c r="AU61" s="24"/>
      <c r="AV61" s="24"/>
      <c r="AW61" s="24"/>
      <c r="AX61" s="24"/>
      <c r="AY61" s="24"/>
      <c r="AZ61" s="24"/>
      <c r="BA61" s="24"/>
      <c r="BB61" s="24"/>
      <c r="BC61" s="24"/>
      <c r="BD61" s="24"/>
      <c r="BE61" s="24"/>
      <c r="BF61" s="24"/>
      <c r="BG61" s="24"/>
      <c r="BH61" s="24"/>
      <c r="BI61" s="24"/>
      <c r="BJ61" s="24"/>
      <c r="BK61" s="24"/>
      <c r="BL61" s="24"/>
      <c r="BM61" s="24"/>
      <c r="BN61" s="24"/>
      <c r="BO61" s="24"/>
      <c r="BP61" s="24"/>
      <c r="BQ61" s="24"/>
      <c r="BR61" s="24"/>
      <c r="BS61" s="24"/>
      <c r="BT61" s="24"/>
      <c r="BU61" s="24"/>
      <c r="BV61" s="24"/>
      <c r="BW61" s="24"/>
      <c r="BX61" s="24"/>
      <c r="BY61" s="24"/>
      <c r="BZ61" s="24"/>
      <c r="CA61" s="24"/>
      <c r="CB61" s="24"/>
      <c r="CC61" s="24"/>
      <c r="CD61" s="24"/>
      <c r="CE61" s="24"/>
      <c r="CF61" s="24"/>
      <c r="CG61" s="24"/>
      <c r="CH61" s="24"/>
    </row>
    <row r="62" spans="2:86" ht="14.25"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  <c r="BD62" s="24"/>
      <c r="BE62" s="24"/>
      <c r="BF62" s="24"/>
      <c r="BG62" s="24"/>
      <c r="BH62" s="24"/>
      <c r="BI62" s="24"/>
      <c r="BJ62" s="24"/>
      <c r="BK62" s="24"/>
      <c r="BL62" s="24"/>
      <c r="BM62" s="24"/>
      <c r="BN62" s="24"/>
      <c r="BO62" s="24"/>
      <c r="BP62" s="24"/>
      <c r="BQ62" s="24"/>
      <c r="BR62" s="24"/>
      <c r="BS62" s="24"/>
      <c r="BT62" s="24"/>
      <c r="BU62" s="24"/>
      <c r="BV62" s="24"/>
      <c r="BW62" s="24"/>
      <c r="BX62" s="24"/>
      <c r="BY62" s="24"/>
      <c r="BZ62" s="24"/>
      <c r="CA62" s="24"/>
      <c r="CB62" s="24"/>
      <c r="CC62" s="24"/>
      <c r="CD62" s="24"/>
      <c r="CE62" s="24"/>
      <c r="CF62" s="24"/>
      <c r="CG62" s="24"/>
      <c r="CH62" s="24"/>
    </row>
    <row r="63" spans="2:86" ht="14.25"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24"/>
      <c r="BG63" s="24"/>
      <c r="BH63" s="24"/>
      <c r="BI63" s="24"/>
      <c r="BJ63" s="24"/>
      <c r="BK63" s="24"/>
      <c r="BL63" s="24"/>
      <c r="BM63" s="24"/>
      <c r="BN63" s="24"/>
      <c r="BO63" s="24"/>
      <c r="BP63" s="24"/>
      <c r="BQ63" s="24"/>
      <c r="BR63" s="24"/>
      <c r="BS63" s="24"/>
      <c r="BT63" s="24"/>
      <c r="BU63" s="24"/>
      <c r="BV63" s="24"/>
      <c r="BW63" s="24"/>
      <c r="BX63" s="24"/>
      <c r="BY63" s="24"/>
      <c r="BZ63" s="24"/>
      <c r="CA63" s="24"/>
      <c r="CB63" s="24"/>
      <c r="CC63" s="24"/>
      <c r="CD63" s="24"/>
      <c r="CE63" s="24"/>
      <c r="CF63" s="24"/>
      <c r="CG63" s="24"/>
      <c r="CH63" s="24"/>
    </row>
    <row r="64" spans="2:86" ht="14.25"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24"/>
      <c r="BG64" s="24"/>
      <c r="BH64" s="24"/>
      <c r="BI64" s="24"/>
      <c r="BJ64" s="24"/>
      <c r="BK64" s="24"/>
      <c r="BL64" s="24"/>
      <c r="BM64" s="24"/>
      <c r="BN64" s="24"/>
      <c r="BO64" s="24"/>
      <c r="BP64" s="24"/>
      <c r="BQ64" s="24"/>
      <c r="BR64" s="24"/>
      <c r="BS64" s="24"/>
      <c r="BT64" s="24"/>
      <c r="BU64" s="24"/>
      <c r="BV64" s="24"/>
      <c r="BW64" s="24"/>
      <c r="BX64" s="24"/>
      <c r="BY64" s="24"/>
      <c r="BZ64" s="24"/>
      <c r="CA64" s="24"/>
      <c r="CB64" s="24"/>
      <c r="CC64" s="24"/>
      <c r="CD64" s="24"/>
      <c r="CE64" s="24"/>
      <c r="CF64" s="24"/>
      <c r="CG64" s="24"/>
      <c r="CH64" s="24"/>
    </row>
    <row r="65" spans="2:86" ht="14.25"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4"/>
      <c r="BE65" s="24"/>
      <c r="BF65" s="24"/>
      <c r="BG65" s="24"/>
      <c r="BH65" s="24"/>
      <c r="BI65" s="24"/>
      <c r="BJ65" s="24"/>
      <c r="BK65" s="24"/>
      <c r="BL65" s="24"/>
      <c r="BM65" s="24"/>
      <c r="BN65" s="24"/>
      <c r="BO65" s="24"/>
      <c r="BP65" s="24"/>
      <c r="BQ65" s="24"/>
      <c r="BR65" s="24"/>
      <c r="BS65" s="24"/>
      <c r="BT65" s="24"/>
      <c r="BU65" s="24"/>
      <c r="BV65" s="24"/>
      <c r="BW65" s="24"/>
      <c r="BX65" s="24"/>
      <c r="BY65" s="24"/>
      <c r="BZ65" s="24"/>
      <c r="CA65" s="24"/>
      <c r="CB65" s="24"/>
      <c r="CC65" s="24"/>
      <c r="CD65" s="24"/>
      <c r="CE65" s="24"/>
      <c r="CF65" s="24"/>
      <c r="CG65" s="24"/>
      <c r="CH65" s="24"/>
    </row>
    <row r="66" spans="2:86" ht="14.25"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  <c r="BD66" s="24"/>
      <c r="BE66" s="24"/>
      <c r="BF66" s="24"/>
      <c r="BG66" s="24"/>
      <c r="BH66" s="24"/>
      <c r="BI66" s="24"/>
      <c r="BJ66" s="24"/>
      <c r="BK66" s="24"/>
      <c r="BL66" s="24"/>
      <c r="BM66" s="24"/>
      <c r="BN66" s="24"/>
      <c r="BO66" s="24"/>
      <c r="BP66" s="24"/>
      <c r="BQ66" s="24"/>
      <c r="BR66" s="24"/>
      <c r="BS66" s="24"/>
      <c r="BT66" s="24"/>
      <c r="BU66" s="24"/>
      <c r="BV66" s="24"/>
      <c r="BW66" s="24"/>
      <c r="BX66" s="24"/>
      <c r="BY66" s="24"/>
      <c r="BZ66" s="24"/>
      <c r="CA66" s="24"/>
      <c r="CB66" s="24"/>
      <c r="CC66" s="24"/>
      <c r="CD66" s="24"/>
      <c r="CE66" s="24"/>
      <c r="CF66" s="24"/>
      <c r="CG66" s="24"/>
      <c r="CH66" s="24"/>
    </row>
    <row r="67" spans="2:86" ht="14.25"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4"/>
      <c r="BA67" s="24"/>
      <c r="BB67" s="24"/>
      <c r="BC67" s="24"/>
      <c r="BD67" s="24"/>
      <c r="BE67" s="24"/>
      <c r="BF67" s="24"/>
      <c r="BG67" s="24"/>
      <c r="BH67" s="24"/>
      <c r="BI67" s="24"/>
      <c r="BJ67" s="24"/>
      <c r="BK67" s="24"/>
      <c r="BL67" s="24"/>
      <c r="BM67" s="24"/>
      <c r="BN67" s="24"/>
      <c r="BO67" s="24"/>
      <c r="BP67" s="24"/>
      <c r="BQ67" s="24"/>
      <c r="BR67" s="24"/>
      <c r="BS67" s="24"/>
      <c r="BT67" s="24"/>
      <c r="BU67" s="24"/>
      <c r="BV67" s="24"/>
      <c r="BW67" s="24"/>
      <c r="BX67" s="24"/>
      <c r="BY67" s="24"/>
      <c r="BZ67" s="24"/>
      <c r="CA67" s="24"/>
      <c r="CB67" s="24"/>
      <c r="CC67" s="24"/>
      <c r="CD67" s="24"/>
      <c r="CE67" s="24"/>
      <c r="CF67" s="24"/>
      <c r="CG67" s="24"/>
      <c r="CH67" s="24"/>
    </row>
    <row r="68" spans="2:86" ht="14.25"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  <c r="BA68" s="24"/>
      <c r="BB68" s="24"/>
      <c r="BC68" s="24"/>
      <c r="BD68" s="24"/>
      <c r="BE68" s="24"/>
      <c r="BF68" s="24"/>
      <c r="BG68" s="24"/>
      <c r="BH68" s="24"/>
      <c r="BI68" s="24"/>
      <c r="BJ68" s="24"/>
      <c r="BK68" s="24"/>
      <c r="BL68" s="24"/>
      <c r="BM68" s="24"/>
      <c r="BN68" s="24"/>
      <c r="BO68" s="24"/>
      <c r="BP68" s="24"/>
      <c r="BQ68" s="24"/>
      <c r="BR68" s="24"/>
      <c r="BS68" s="24"/>
      <c r="BT68" s="24"/>
      <c r="BU68" s="24"/>
      <c r="BV68" s="24"/>
      <c r="BW68" s="24"/>
      <c r="BX68" s="24"/>
      <c r="BY68" s="24"/>
      <c r="BZ68" s="24"/>
      <c r="CA68" s="24"/>
      <c r="CB68" s="24"/>
      <c r="CC68" s="24"/>
      <c r="CD68" s="24"/>
      <c r="CE68" s="24"/>
      <c r="CF68" s="24"/>
      <c r="CG68" s="24"/>
      <c r="CH68" s="24"/>
    </row>
    <row r="69" spans="2:86" ht="14.25"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K69" s="24"/>
      <c r="AL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24"/>
      <c r="BA69" s="24"/>
      <c r="BB69" s="24"/>
      <c r="BC69" s="24"/>
      <c r="BD69" s="24"/>
      <c r="BE69" s="24"/>
      <c r="BF69" s="24"/>
      <c r="BG69" s="24"/>
      <c r="BH69" s="24"/>
      <c r="BI69" s="24"/>
      <c r="BJ69" s="24"/>
      <c r="BK69" s="24"/>
      <c r="BL69" s="24"/>
      <c r="BM69" s="24"/>
      <c r="BN69" s="24"/>
      <c r="BO69" s="24"/>
      <c r="BP69" s="24"/>
      <c r="BQ69" s="24"/>
      <c r="BR69" s="24"/>
      <c r="BS69" s="24"/>
      <c r="BT69" s="24"/>
      <c r="BU69" s="24"/>
      <c r="BV69" s="24"/>
      <c r="BW69" s="24"/>
      <c r="BX69" s="24"/>
      <c r="BY69" s="24"/>
      <c r="BZ69" s="24"/>
      <c r="CA69" s="24"/>
      <c r="CB69" s="24"/>
      <c r="CC69" s="24"/>
      <c r="CD69" s="24"/>
      <c r="CE69" s="24"/>
      <c r="CF69" s="24"/>
      <c r="CG69" s="24"/>
      <c r="CH69" s="24"/>
    </row>
    <row r="70" spans="2:86" ht="14.25"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24"/>
      <c r="BA70" s="24"/>
      <c r="BB70" s="24"/>
      <c r="BC70" s="24"/>
      <c r="BD70" s="24"/>
      <c r="BE70" s="24"/>
      <c r="BF70" s="24"/>
      <c r="BG70" s="24"/>
      <c r="BH70" s="24"/>
      <c r="BI70" s="24"/>
      <c r="BJ70" s="24"/>
      <c r="BK70" s="24"/>
      <c r="BL70" s="24"/>
      <c r="BM70" s="24"/>
      <c r="BN70" s="24"/>
      <c r="BO70" s="24"/>
      <c r="BP70" s="24"/>
      <c r="BQ70" s="24"/>
      <c r="BR70" s="24"/>
      <c r="BS70" s="24"/>
      <c r="BT70" s="24"/>
      <c r="BU70" s="24"/>
      <c r="BV70" s="24"/>
      <c r="BW70" s="24"/>
      <c r="BX70" s="24"/>
      <c r="BY70" s="24"/>
      <c r="BZ70" s="24"/>
      <c r="CA70" s="24"/>
      <c r="CB70" s="24"/>
      <c r="CC70" s="24"/>
      <c r="CD70" s="24"/>
      <c r="CE70" s="24"/>
      <c r="CF70" s="24"/>
      <c r="CG70" s="24"/>
      <c r="CH70" s="24"/>
    </row>
    <row r="71" spans="2:86" ht="14.25"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  <c r="BA71" s="24"/>
      <c r="BB71" s="24"/>
      <c r="BC71" s="24"/>
      <c r="BD71" s="24"/>
      <c r="BE71" s="24"/>
      <c r="BF71" s="24"/>
      <c r="BG71" s="24"/>
      <c r="BH71" s="24"/>
      <c r="BI71" s="24"/>
      <c r="BJ71" s="24"/>
      <c r="BK71" s="24"/>
      <c r="BL71" s="24"/>
      <c r="BM71" s="24"/>
      <c r="BN71" s="24"/>
      <c r="BO71" s="24"/>
      <c r="BP71" s="24"/>
      <c r="BQ71" s="24"/>
      <c r="BR71" s="24"/>
      <c r="BS71" s="24"/>
      <c r="BT71" s="24"/>
      <c r="BU71" s="24"/>
      <c r="BV71" s="24"/>
      <c r="BW71" s="24"/>
      <c r="BX71" s="24"/>
      <c r="BY71" s="24"/>
      <c r="BZ71" s="24"/>
      <c r="CA71" s="24"/>
      <c r="CB71" s="24"/>
      <c r="CC71" s="24"/>
      <c r="CD71" s="24"/>
      <c r="CE71" s="24"/>
      <c r="CF71" s="24"/>
      <c r="CG71" s="24"/>
      <c r="CH71" s="24"/>
    </row>
    <row r="72" spans="2:86" ht="14.25"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  <c r="BF72" s="24"/>
      <c r="BG72" s="24"/>
      <c r="BH72" s="24"/>
      <c r="BI72" s="24"/>
      <c r="BJ72" s="24"/>
      <c r="BK72" s="24"/>
      <c r="BL72" s="24"/>
      <c r="BM72" s="24"/>
      <c r="BN72" s="24"/>
      <c r="BO72" s="24"/>
      <c r="BP72" s="24"/>
      <c r="BQ72" s="24"/>
      <c r="BR72" s="24"/>
      <c r="BS72" s="24"/>
      <c r="BT72" s="24"/>
      <c r="BU72" s="24"/>
      <c r="BV72" s="24"/>
      <c r="BW72" s="24"/>
      <c r="BX72" s="24"/>
      <c r="BY72" s="24"/>
      <c r="BZ72" s="24"/>
      <c r="CA72" s="24"/>
      <c r="CB72" s="24"/>
      <c r="CC72" s="24"/>
      <c r="CD72" s="24"/>
      <c r="CE72" s="24"/>
      <c r="CF72" s="24"/>
      <c r="CG72" s="24"/>
      <c r="CH72" s="24"/>
    </row>
    <row r="73" spans="2:86" ht="14.25"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  <c r="AT73" s="24"/>
      <c r="AU73" s="24"/>
      <c r="AV73" s="24"/>
      <c r="AW73" s="24"/>
      <c r="AX73" s="24"/>
      <c r="AY73" s="24"/>
      <c r="AZ73" s="24"/>
      <c r="BA73" s="24"/>
      <c r="BB73" s="24"/>
      <c r="BC73" s="24"/>
      <c r="BD73" s="24"/>
      <c r="BE73" s="24"/>
      <c r="BF73" s="24"/>
      <c r="BG73" s="24"/>
      <c r="BH73" s="24"/>
      <c r="BI73" s="24"/>
      <c r="BJ73" s="24"/>
      <c r="BK73" s="24"/>
      <c r="BL73" s="24"/>
      <c r="BM73" s="24"/>
      <c r="BN73" s="24"/>
      <c r="BO73" s="24"/>
      <c r="BP73" s="24"/>
      <c r="BQ73" s="24"/>
      <c r="BR73" s="24"/>
      <c r="BS73" s="24"/>
      <c r="BT73" s="24"/>
      <c r="BU73" s="24"/>
      <c r="BV73" s="24"/>
      <c r="BW73" s="24"/>
      <c r="BX73" s="24"/>
      <c r="BY73" s="24"/>
      <c r="BZ73" s="24"/>
      <c r="CA73" s="24"/>
      <c r="CB73" s="24"/>
      <c r="CC73" s="24"/>
      <c r="CD73" s="24"/>
      <c r="CE73" s="24"/>
      <c r="CF73" s="24"/>
      <c r="CG73" s="24"/>
      <c r="CH73" s="24"/>
    </row>
    <row r="74" spans="2:86" ht="14.25"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24"/>
      <c r="AI74" s="24"/>
      <c r="AJ74" s="24"/>
      <c r="AK74" s="24"/>
      <c r="AL74" s="24"/>
      <c r="AM74" s="24"/>
      <c r="AN74" s="24"/>
      <c r="AO74" s="24"/>
      <c r="AP74" s="24"/>
      <c r="AQ74" s="24"/>
      <c r="AR74" s="24"/>
      <c r="AS74" s="24"/>
      <c r="AT74" s="24"/>
      <c r="AU74" s="24"/>
      <c r="AV74" s="24"/>
      <c r="AW74" s="24"/>
      <c r="AX74" s="24"/>
      <c r="AY74" s="24"/>
      <c r="AZ74" s="24"/>
      <c r="BA74" s="24"/>
      <c r="BB74" s="24"/>
      <c r="BC74" s="24"/>
      <c r="BD74" s="24"/>
      <c r="BE74" s="24"/>
      <c r="BF74" s="24"/>
      <c r="BG74" s="24"/>
      <c r="BH74" s="24"/>
      <c r="BI74" s="24"/>
      <c r="BJ74" s="24"/>
      <c r="BK74" s="24"/>
      <c r="BL74" s="24"/>
      <c r="BM74" s="24"/>
      <c r="BN74" s="24"/>
      <c r="BO74" s="24"/>
      <c r="BP74" s="24"/>
      <c r="BQ74" s="24"/>
      <c r="BR74" s="24"/>
      <c r="BS74" s="24"/>
      <c r="BT74" s="24"/>
      <c r="BU74" s="24"/>
      <c r="BV74" s="24"/>
      <c r="BW74" s="24"/>
      <c r="BX74" s="24"/>
      <c r="BY74" s="24"/>
      <c r="BZ74" s="24"/>
      <c r="CA74" s="24"/>
      <c r="CB74" s="24"/>
      <c r="CC74" s="24"/>
      <c r="CD74" s="24"/>
      <c r="CE74" s="24"/>
      <c r="CF74" s="24"/>
      <c r="CG74" s="24"/>
      <c r="CH74" s="24"/>
    </row>
    <row r="75" spans="2:86" ht="14.25"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AI75" s="24"/>
      <c r="AJ75" s="24"/>
      <c r="AK75" s="24"/>
      <c r="AL75" s="24"/>
      <c r="AM75" s="24"/>
      <c r="AN75" s="24"/>
      <c r="AO75" s="24"/>
      <c r="AP75" s="24"/>
      <c r="AQ75" s="24"/>
      <c r="AR75" s="24"/>
      <c r="AS75" s="24"/>
      <c r="AT75" s="24"/>
      <c r="AU75" s="24"/>
      <c r="AV75" s="24"/>
      <c r="AW75" s="24"/>
      <c r="AX75" s="24"/>
      <c r="AY75" s="24"/>
      <c r="AZ75" s="24"/>
      <c r="BA75" s="24"/>
      <c r="BB75" s="24"/>
      <c r="BC75" s="24"/>
      <c r="BD75" s="24"/>
      <c r="BE75" s="24"/>
      <c r="BF75" s="24"/>
      <c r="BG75" s="24"/>
      <c r="BH75" s="24"/>
      <c r="BI75" s="24"/>
      <c r="BJ75" s="24"/>
      <c r="BK75" s="24"/>
      <c r="BL75" s="24"/>
      <c r="BM75" s="24"/>
      <c r="BN75" s="24"/>
      <c r="BO75" s="24"/>
      <c r="BP75" s="24"/>
      <c r="BQ75" s="24"/>
      <c r="BR75" s="24"/>
      <c r="BS75" s="24"/>
      <c r="BT75" s="24"/>
      <c r="BU75" s="24"/>
      <c r="BV75" s="24"/>
      <c r="BW75" s="24"/>
      <c r="BX75" s="24"/>
      <c r="BY75" s="24"/>
      <c r="BZ75" s="24"/>
      <c r="CA75" s="24"/>
      <c r="CB75" s="24"/>
      <c r="CC75" s="24"/>
      <c r="CD75" s="24"/>
      <c r="CE75" s="24"/>
      <c r="CF75" s="24"/>
      <c r="CG75" s="24"/>
      <c r="CH75" s="24"/>
    </row>
    <row r="76" spans="2:86" ht="14.25"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AI76" s="24"/>
      <c r="AJ76" s="24"/>
      <c r="AK76" s="24"/>
      <c r="AL76" s="24"/>
      <c r="AM76" s="24"/>
      <c r="AN76" s="24"/>
      <c r="AO76" s="24"/>
      <c r="AP76" s="24"/>
      <c r="AQ76" s="24"/>
      <c r="AR76" s="24"/>
      <c r="AS76" s="24"/>
      <c r="AT76" s="24"/>
      <c r="AU76" s="24"/>
      <c r="AV76" s="24"/>
      <c r="AW76" s="24"/>
      <c r="AX76" s="24"/>
      <c r="AY76" s="24"/>
      <c r="AZ76" s="24"/>
      <c r="BA76" s="24"/>
      <c r="BB76" s="24"/>
      <c r="BC76" s="24"/>
      <c r="BD76" s="24"/>
      <c r="BE76" s="24"/>
      <c r="BF76" s="24"/>
      <c r="BG76" s="24"/>
      <c r="BH76" s="24"/>
      <c r="BI76" s="24"/>
      <c r="BJ76" s="24"/>
      <c r="BK76" s="24"/>
      <c r="BL76" s="24"/>
      <c r="BM76" s="24"/>
      <c r="BN76" s="24"/>
      <c r="BO76" s="24"/>
      <c r="BP76" s="24"/>
      <c r="BQ76" s="24"/>
      <c r="BR76" s="24"/>
      <c r="BS76" s="24"/>
      <c r="BT76" s="24"/>
      <c r="BU76" s="24"/>
      <c r="BV76" s="24"/>
      <c r="BW76" s="24"/>
      <c r="BX76" s="24"/>
      <c r="BY76" s="24"/>
      <c r="BZ76" s="24"/>
      <c r="CA76" s="24"/>
      <c r="CB76" s="24"/>
      <c r="CC76" s="24"/>
      <c r="CD76" s="24"/>
      <c r="CE76" s="24"/>
      <c r="CF76" s="24"/>
      <c r="CG76" s="24"/>
      <c r="CH76" s="24"/>
    </row>
    <row r="77" spans="2:86" ht="14.25"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AV77" s="24"/>
      <c r="AW77" s="24"/>
      <c r="AX77" s="24"/>
      <c r="AY77" s="24"/>
      <c r="AZ77" s="24"/>
      <c r="BA77" s="24"/>
      <c r="BB77" s="24"/>
      <c r="BC77" s="24"/>
      <c r="BD77" s="24"/>
      <c r="BE77" s="24"/>
      <c r="BF77" s="24"/>
      <c r="BG77" s="24"/>
      <c r="BH77" s="24"/>
      <c r="BI77" s="24"/>
      <c r="BJ77" s="24"/>
      <c r="BK77" s="24"/>
      <c r="BL77" s="24"/>
      <c r="BM77" s="24"/>
      <c r="BN77" s="24"/>
      <c r="BO77" s="24"/>
      <c r="BP77" s="24"/>
      <c r="BQ77" s="24"/>
      <c r="BR77" s="24"/>
      <c r="BS77" s="24"/>
      <c r="BT77" s="24"/>
      <c r="BU77" s="24"/>
      <c r="BV77" s="24"/>
      <c r="BW77" s="24"/>
      <c r="BX77" s="24"/>
      <c r="BY77" s="24"/>
      <c r="BZ77" s="24"/>
      <c r="CA77" s="24"/>
      <c r="CB77" s="24"/>
      <c r="CC77" s="24"/>
      <c r="CD77" s="24"/>
      <c r="CE77" s="24"/>
      <c r="CF77" s="24"/>
      <c r="CG77" s="24"/>
      <c r="CH77" s="24"/>
    </row>
    <row r="78" spans="2:86" ht="14.25"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  <c r="AU78" s="24"/>
      <c r="AV78" s="24"/>
      <c r="AW78" s="24"/>
      <c r="AX78" s="24"/>
      <c r="AY78" s="24"/>
      <c r="AZ78" s="24"/>
      <c r="BA78" s="24"/>
      <c r="BB78" s="24"/>
      <c r="BC78" s="24"/>
      <c r="BD78" s="24"/>
      <c r="BE78" s="24"/>
      <c r="BF78" s="24"/>
      <c r="BG78" s="24"/>
      <c r="BH78" s="24"/>
      <c r="BI78" s="24"/>
      <c r="BJ78" s="24"/>
      <c r="BK78" s="24"/>
      <c r="BL78" s="24"/>
      <c r="BM78" s="24"/>
      <c r="BN78" s="24"/>
      <c r="BO78" s="24"/>
      <c r="BP78" s="24"/>
      <c r="BQ78" s="24"/>
      <c r="BR78" s="24"/>
      <c r="BS78" s="24"/>
      <c r="BT78" s="24"/>
      <c r="BU78" s="24"/>
      <c r="BV78" s="24"/>
      <c r="BW78" s="24"/>
      <c r="BX78" s="24"/>
      <c r="BY78" s="24"/>
      <c r="BZ78" s="24"/>
      <c r="CA78" s="24"/>
      <c r="CB78" s="24"/>
      <c r="CC78" s="24"/>
      <c r="CD78" s="24"/>
      <c r="CE78" s="24"/>
      <c r="CF78" s="24"/>
      <c r="CG78" s="24"/>
      <c r="CH78" s="24"/>
    </row>
    <row r="79" spans="2:86" ht="14.25"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  <c r="AT79" s="24"/>
      <c r="AU79" s="24"/>
      <c r="AV79" s="24"/>
      <c r="AW79" s="24"/>
      <c r="AX79" s="24"/>
      <c r="AY79" s="24"/>
      <c r="AZ79" s="24"/>
      <c r="BA79" s="24"/>
      <c r="BB79" s="24"/>
      <c r="BC79" s="24"/>
      <c r="BD79" s="24"/>
      <c r="BE79" s="24"/>
      <c r="BF79" s="24"/>
      <c r="BG79" s="24"/>
      <c r="BH79" s="24"/>
      <c r="BI79" s="24"/>
      <c r="BJ79" s="24"/>
      <c r="BK79" s="24"/>
      <c r="BL79" s="24"/>
      <c r="BM79" s="24"/>
      <c r="BN79" s="24"/>
      <c r="BO79" s="24"/>
      <c r="BP79" s="24"/>
      <c r="BQ79" s="24"/>
      <c r="BR79" s="24"/>
      <c r="BS79" s="24"/>
      <c r="BT79" s="24"/>
      <c r="BU79" s="24"/>
      <c r="BV79" s="24"/>
      <c r="BW79" s="24"/>
      <c r="BX79" s="24"/>
      <c r="BY79" s="24"/>
      <c r="BZ79" s="24"/>
      <c r="CA79" s="24"/>
      <c r="CB79" s="24"/>
      <c r="CC79" s="24"/>
      <c r="CD79" s="24"/>
      <c r="CE79" s="24"/>
      <c r="CF79" s="24"/>
      <c r="CG79" s="24"/>
      <c r="CH79" s="24"/>
    </row>
    <row r="80" spans="2:86" ht="14.25"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</row>
    <row r="81" spans="2:86" ht="14.25"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</row>
    <row r="82" spans="2:86" ht="14.25"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  <c r="AS82" s="24"/>
      <c r="AT82" s="24"/>
      <c r="AU82" s="24"/>
      <c r="AV82" s="24"/>
      <c r="AW82" s="24"/>
      <c r="AX82" s="24"/>
      <c r="AY82" s="24"/>
      <c r="AZ82" s="24"/>
      <c r="BA82" s="24"/>
      <c r="BB82" s="24"/>
      <c r="BC82" s="24"/>
      <c r="BD82" s="24"/>
      <c r="BE82" s="24"/>
      <c r="BF82" s="24"/>
      <c r="BG82" s="24"/>
      <c r="BH82" s="24"/>
      <c r="BI82" s="24"/>
      <c r="BJ82" s="24"/>
      <c r="BK82" s="24"/>
      <c r="BL82" s="24"/>
      <c r="BM82" s="24"/>
      <c r="BN82" s="24"/>
      <c r="BO82" s="24"/>
      <c r="BP82" s="24"/>
      <c r="BQ82" s="24"/>
      <c r="BR82" s="24"/>
      <c r="BS82" s="24"/>
      <c r="BT82" s="24"/>
      <c r="BU82" s="24"/>
      <c r="BV82" s="24"/>
      <c r="BW82" s="24"/>
      <c r="BX82" s="24"/>
      <c r="BY82" s="24"/>
      <c r="BZ82" s="24"/>
      <c r="CA82" s="24"/>
      <c r="CB82" s="24"/>
      <c r="CC82" s="24"/>
      <c r="CD82" s="24"/>
      <c r="CE82" s="24"/>
      <c r="CF82" s="24"/>
      <c r="CG82" s="24"/>
      <c r="CH82" s="24"/>
    </row>
    <row r="83" spans="2:86" ht="14.25"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  <c r="AS83" s="24"/>
      <c r="AT83" s="24"/>
      <c r="AU83" s="24"/>
      <c r="AV83" s="24"/>
      <c r="AW83" s="24"/>
      <c r="AX83" s="24"/>
      <c r="AY83" s="24"/>
      <c r="AZ83" s="24"/>
      <c r="BA83" s="24"/>
      <c r="BB83" s="24"/>
      <c r="BC83" s="24"/>
      <c r="BD83" s="24"/>
      <c r="BE83" s="24"/>
      <c r="BF83" s="24"/>
      <c r="BG83" s="24"/>
      <c r="BH83" s="24"/>
      <c r="BI83" s="24"/>
      <c r="BJ83" s="24"/>
      <c r="BK83" s="24"/>
      <c r="BL83" s="24"/>
      <c r="BM83" s="24"/>
      <c r="BN83" s="24"/>
      <c r="BO83" s="24"/>
      <c r="BP83" s="24"/>
      <c r="BQ83" s="24"/>
      <c r="BR83" s="24"/>
      <c r="BS83" s="24"/>
      <c r="BT83" s="24"/>
      <c r="BU83" s="24"/>
      <c r="BV83" s="24"/>
      <c r="BW83" s="24"/>
      <c r="BX83" s="24"/>
      <c r="BY83" s="24"/>
      <c r="BZ83" s="24"/>
      <c r="CA83" s="24"/>
      <c r="CB83" s="24"/>
      <c r="CC83" s="24"/>
      <c r="CD83" s="24"/>
      <c r="CE83" s="24"/>
      <c r="CF83" s="24"/>
      <c r="CG83" s="24"/>
      <c r="CH83" s="24"/>
    </row>
    <row r="84" spans="2:86" ht="14.25"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  <c r="AT84" s="24"/>
      <c r="AU84" s="24"/>
      <c r="AV84" s="24"/>
      <c r="AW84" s="24"/>
      <c r="AX84" s="24"/>
      <c r="AY84" s="24"/>
      <c r="AZ84" s="24"/>
      <c r="BA84" s="24"/>
      <c r="BB84" s="24"/>
      <c r="BC84" s="24"/>
      <c r="BD84" s="24"/>
      <c r="BE84" s="24"/>
      <c r="BF84" s="24"/>
      <c r="BG84" s="24"/>
      <c r="BH84" s="24"/>
      <c r="BI84" s="24"/>
      <c r="BJ84" s="24"/>
      <c r="BK84" s="24"/>
      <c r="BL84" s="24"/>
      <c r="BM84" s="24"/>
      <c r="BN84" s="24"/>
      <c r="BO84" s="24"/>
      <c r="BP84" s="24"/>
      <c r="BQ84" s="24"/>
      <c r="BR84" s="24"/>
      <c r="BS84" s="24"/>
      <c r="BT84" s="24"/>
      <c r="BU84" s="24"/>
      <c r="BV84" s="24"/>
      <c r="BW84" s="24"/>
      <c r="BX84" s="24"/>
      <c r="BY84" s="24"/>
      <c r="BZ84" s="24"/>
      <c r="CA84" s="24"/>
      <c r="CB84" s="24"/>
      <c r="CC84" s="24"/>
      <c r="CD84" s="24"/>
      <c r="CE84" s="24"/>
      <c r="CF84" s="24"/>
      <c r="CG84" s="24"/>
      <c r="CH84" s="24"/>
    </row>
    <row r="85" spans="2:86" ht="14.25"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  <c r="AS85" s="24"/>
      <c r="AT85" s="24"/>
      <c r="AU85" s="24"/>
      <c r="AV85" s="24"/>
      <c r="AW85" s="24"/>
      <c r="AX85" s="24"/>
      <c r="AY85" s="24"/>
      <c r="AZ85" s="24"/>
      <c r="BA85" s="24"/>
      <c r="BB85" s="24"/>
      <c r="BC85" s="24"/>
      <c r="BD85" s="24"/>
      <c r="BE85" s="24"/>
      <c r="BF85" s="24"/>
      <c r="BG85" s="24"/>
      <c r="BH85" s="24"/>
      <c r="BI85" s="24"/>
      <c r="BJ85" s="24"/>
      <c r="BK85" s="24"/>
      <c r="BL85" s="24"/>
      <c r="BM85" s="24"/>
      <c r="BN85" s="24"/>
      <c r="BO85" s="24"/>
      <c r="BP85" s="24"/>
      <c r="BQ85" s="24"/>
      <c r="BR85" s="24"/>
      <c r="BS85" s="24"/>
      <c r="BT85" s="24"/>
      <c r="BU85" s="24"/>
      <c r="BV85" s="24"/>
      <c r="BW85" s="24"/>
      <c r="BX85" s="24"/>
      <c r="BY85" s="24"/>
      <c r="BZ85" s="24"/>
      <c r="CA85" s="24"/>
      <c r="CB85" s="24"/>
      <c r="CC85" s="24"/>
      <c r="CD85" s="24"/>
      <c r="CE85" s="24"/>
      <c r="CF85" s="24"/>
      <c r="CG85" s="24"/>
      <c r="CH85" s="24"/>
    </row>
    <row r="86" spans="2:86" ht="14.25"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24"/>
      <c r="AK86" s="24"/>
      <c r="AL86" s="24"/>
      <c r="AM86" s="24"/>
      <c r="AN86" s="24"/>
      <c r="AO86" s="24"/>
      <c r="AP86" s="24"/>
      <c r="AQ86" s="24"/>
      <c r="AR86" s="24"/>
      <c r="AS86" s="24"/>
      <c r="AT86" s="24"/>
      <c r="AU86" s="24"/>
      <c r="AV86" s="24"/>
      <c r="AW86" s="24"/>
      <c r="AX86" s="24"/>
      <c r="AY86" s="24"/>
      <c r="AZ86" s="24"/>
      <c r="BA86" s="24"/>
      <c r="BB86" s="24"/>
      <c r="BC86" s="24"/>
      <c r="BD86" s="24"/>
      <c r="BE86" s="24"/>
      <c r="BF86" s="24"/>
      <c r="BG86" s="24"/>
      <c r="BH86" s="24"/>
      <c r="BI86" s="24"/>
      <c r="BJ86" s="24"/>
      <c r="BK86" s="24"/>
      <c r="BL86" s="24"/>
      <c r="BM86" s="24"/>
      <c r="BN86" s="24"/>
      <c r="BO86" s="24"/>
      <c r="BP86" s="24"/>
      <c r="BQ86" s="24"/>
      <c r="BR86" s="24"/>
      <c r="BS86" s="24"/>
      <c r="BT86" s="24"/>
      <c r="BU86" s="24"/>
      <c r="BV86" s="24"/>
      <c r="BW86" s="24"/>
      <c r="BX86" s="24"/>
      <c r="BY86" s="24"/>
      <c r="BZ86" s="24"/>
      <c r="CA86" s="24"/>
      <c r="CB86" s="24"/>
      <c r="CC86" s="24"/>
      <c r="CD86" s="24"/>
      <c r="CE86" s="24"/>
      <c r="CF86" s="24"/>
      <c r="CG86" s="24"/>
      <c r="CH86" s="24"/>
    </row>
    <row r="87" spans="2:86" ht="14.25"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4"/>
      <c r="AI87" s="24"/>
      <c r="AJ87" s="24"/>
      <c r="AK87" s="24"/>
      <c r="AL87" s="24"/>
      <c r="AM87" s="24"/>
      <c r="AN87" s="24"/>
      <c r="AO87" s="24"/>
      <c r="AP87" s="24"/>
      <c r="AQ87" s="24"/>
      <c r="AR87" s="24"/>
      <c r="AS87" s="24"/>
      <c r="AT87" s="24"/>
      <c r="AU87" s="24"/>
      <c r="AV87" s="24"/>
      <c r="AW87" s="24"/>
      <c r="AX87" s="24"/>
      <c r="AY87" s="24"/>
      <c r="AZ87" s="24"/>
      <c r="BA87" s="24"/>
      <c r="BB87" s="24"/>
      <c r="BC87" s="24"/>
      <c r="BD87" s="24"/>
      <c r="BE87" s="24"/>
      <c r="BF87" s="24"/>
      <c r="BG87" s="24"/>
      <c r="BH87" s="24"/>
      <c r="BI87" s="24"/>
      <c r="BJ87" s="24"/>
      <c r="BK87" s="24"/>
      <c r="BL87" s="24"/>
      <c r="BM87" s="24"/>
      <c r="BN87" s="24"/>
      <c r="BO87" s="24"/>
      <c r="BP87" s="24"/>
      <c r="BQ87" s="24"/>
      <c r="BR87" s="24"/>
      <c r="BS87" s="24"/>
      <c r="BT87" s="24"/>
      <c r="BU87" s="24"/>
      <c r="BV87" s="24"/>
      <c r="BW87" s="24"/>
      <c r="BX87" s="24"/>
      <c r="BY87" s="24"/>
      <c r="BZ87" s="24"/>
      <c r="CA87" s="24"/>
      <c r="CB87" s="24"/>
      <c r="CC87" s="24"/>
      <c r="CD87" s="24"/>
      <c r="CE87" s="24"/>
      <c r="CF87" s="24"/>
      <c r="CG87" s="24"/>
      <c r="CH87" s="24"/>
    </row>
    <row r="88" spans="2:86" ht="14.25"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  <c r="AI88" s="24"/>
      <c r="AJ88" s="24"/>
      <c r="AK88" s="24"/>
      <c r="AL88" s="24"/>
      <c r="AM88" s="24"/>
      <c r="AN88" s="24"/>
      <c r="AO88" s="24"/>
      <c r="AP88" s="24"/>
      <c r="AQ88" s="24"/>
      <c r="AR88" s="24"/>
      <c r="AS88" s="24"/>
      <c r="AT88" s="24"/>
      <c r="AU88" s="24"/>
      <c r="AV88" s="24"/>
      <c r="AW88" s="24"/>
      <c r="AX88" s="24"/>
      <c r="AY88" s="24"/>
      <c r="AZ88" s="24"/>
      <c r="BA88" s="24"/>
      <c r="BB88" s="24"/>
      <c r="BC88" s="24"/>
      <c r="BD88" s="24"/>
      <c r="BE88" s="24"/>
      <c r="BF88" s="24"/>
      <c r="BG88" s="24"/>
      <c r="BH88" s="24"/>
      <c r="BI88" s="24"/>
      <c r="BJ88" s="24"/>
      <c r="BK88" s="24"/>
      <c r="BL88" s="24"/>
      <c r="BM88" s="24"/>
      <c r="BN88" s="24"/>
      <c r="BO88" s="24"/>
      <c r="BP88" s="24"/>
      <c r="BQ88" s="24"/>
      <c r="BR88" s="24"/>
      <c r="BS88" s="24"/>
      <c r="BT88" s="24"/>
      <c r="BU88" s="24"/>
      <c r="BV88" s="24"/>
      <c r="BW88" s="24"/>
      <c r="BX88" s="24"/>
      <c r="BY88" s="24"/>
      <c r="BZ88" s="24"/>
      <c r="CA88" s="24"/>
      <c r="CB88" s="24"/>
      <c r="CC88" s="24"/>
      <c r="CD88" s="24"/>
      <c r="CE88" s="24"/>
      <c r="CF88" s="24"/>
      <c r="CG88" s="24"/>
      <c r="CH88" s="24"/>
    </row>
    <row r="89" spans="2:86" ht="14.25"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  <c r="AS89" s="24"/>
      <c r="AT89" s="24"/>
      <c r="AU89" s="24"/>
      <c r="AV89" s="24"/>
      <c r="AW89" s="24"/>
      <c r="AX89" s="24"/>
      <c r="AY89" s="24"/>
      <c r="AZ89" s="24"/>
      <c r="BA89" s="24"/>
      <c r="BB89" s="24"/>
      <c r="BC89" s="24"/>
      <c r="BD89" s="24"/>
      <c r="BE89" s="24"/>
      <c r="BF89" s="24"/>
      <c r="BG89" s="24"/>
      <c r="BH89" s="24"/>
      <c r="BI89" s="24"/>
      <c r="BJ89" s="24"/>
      <c r="BK89" s="24"/>
      <c r="BL89" s="24"/>
      <c r="BM89" s="24"/>
      <c r="BN89" s="24"/>
      <c r="BO89" s="24"/>
      <c r="BP89" s="24"/>
      <c r="BQ89" s="24"/>
      <c r="BR89" s="24"/>
      <c r="BS89" s="24"/>
      <c r="BT89" s="24"/>
      <c r="BU89" s="24"/>
      <c r="BV89" s="24"/>
      <c r="BW89" s="24"/>
      <c r="BX89" s="24"/>
      <c r="BY89" s="24"/>
      <c r="BZ89" s="24"/>
      <c r="CA89" s="24"/>
      <c r="CB89" s="24"/>
      <c r="CC89" s="24"/>
      <c r="CD89" s="24"/>
      <c r="CE89" s="24"/>
      <c r="CF89" s="24"/>
      <c r="CG89" s="24"/>
      <c r="CH89" s="24"/>
    </row>
    <row r="90" spans="2:86" ht="14.25"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24"/>
      <c r="AG90" s="24"/>
      <c r="AH90" s="24"/>
      <c r="AI90" s="24"/>
      <c r="AJ90" s="24"/>
      <c r="AK90" s="24"/>
      <c r="AL90" s="24"/>
      <c r="AM90" s="24"/>
      <c r="AN90" s="24"/>
      <c r="AO90" s="24"/>
      <c r="AP90" s="24"/>
      <c r="AQ90" s="24"/>
      <c r="AR90" s="24"/>
      <c r="AS90" s="24"/>
      <c r="AT90" s="24"/>
      <c r="AU90" s="24"/>
      <c r="AV90" s="24"/>
      <c r="AW90" s="24"/>
      <c r="AX90" s="24"/>
      <c r="AY90" s="24"/>
      <c r="AZ90" s="24"/>
      <c r="BA90" s="24"/>
      <c r="BB90" s="24"/>
      <c r="BC90" s="24"/>
      <c r="BD90" s="24"/>
      <c r="BE90" s="24"/>
      <c r="BF90" s="24"/>
      <c r="BG90" s="24"/>
      <c r="BH90" s="24"/>
      <c r="BI90" s="24"/>
      <c r="BJ90" s="24"/>
      <c r="BK90" s="24"/>
      <c r="BL90" s="24"/>
      <c r="BM90" s="24"/>
      <c r="BN90" s="24"/>
      <c r="BO90" s="24"/>
      <c r="BP90" s="24"/>
      <c r="BQ90" s="24"/>
      <c r="BR90" s="24"/>
      <c r="BS90" s="24"/>
      <c r="BT90" s="24"/>
      <c r="BU90" s="24"/>
      <c r="BV90" s="24"/>
      <c r="BW90" s="24"/>
      <c r="BX90" s="24"/>
      <c r="BY90" s="24"/>
      <c r="BZ90" s="24"/>
      <c r="CA90" s="24"/>
      <c r="CB90" s="24"/>
      <c r="CC90" s="24"/>
      <c r="CD90" s="24"/>
      <c r="CE90" s="24"/>
      <c r="CF90" s="24"/>
      <c r="CG90" s="24"/>
      <c r="CH90" s="24"/>
    </row>
    <row r="91" spans="2:86" ht="14.25"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  <c r="AT91" s="24"/>
      <c r="AU91" s="24"/>
      <c r="AV91" s="24"/>
      <c r="AW91" s="24"/>
      <c r="AX91" s="24"/>
      <c r="AY91" s="24"/>
      <c r="AZ91" s="24"/>
      <c r="BA91" s="24"/>
      <c r="BB91" s="24"/>
      <c r="BC91" s="24"/>
      <c r="BD91" s="24"/>
      <c r="BE91" s="24"/>
      <c r="BF91" s="24"/>
      <c r="BG91" s="24"/>
      <c r="BH91" s="24"/>
      <c r="BI91" s="24"/>
      <c r="BJ91" s="24"/>
      <c r="BK91" s="24"/>
      <c r="BL91" s="24"/>
      <c r="BM91" s="24"/>
      <c r="BN91" s="24"/>
      <c r="BO91" s="24"/>
      <c r="BP91" s="24"/>
      <c r="BQ91" s="24"/>
      <c r="BR91" s="24"/>
      <c r="BS91" s="24"/>
      <c r="BT91" s="24"/>
      <c r="BU91" s="24"/>
      <c r="BV91" s="24"/>
      <c r="BW91" s="24"/>
      <c r="BX91" s="24"/>
      <c r="BY91" s="24"/>
      <c r="BZ91" s="24"/>
      <c r="CA91" s="24"/>
      <c r="CB91" s="24"/>
      <c r="CC91" s="24"/>
      <c r="CD91" s="24"/>
      <c r="CE91" s="24"/>
      <c r="CF91" s="24"/>
      <c r="CG91" s="24"/>
      <c r="CH91" s="24"/>
    </row>
    <row r="92" spans="2:86" ht="14.25">
      <c r="B92" s="24"/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24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24"/>
      <c r="AT92" s="24"/>
      <c r="AU92" s="24"/>
      <c r="AV92" s="24"/>
      <c r="AW92" s="24"/>
      <c r="AX92" s="24"/>
      <c r="AY92" s="24"/>
      <c r="AZ92" s="24"/>
      <c r="BA92" s="24"/>
      <c r="BB92" s="24"/>
      <c r="BC92" s="24"/>
      <c r="BD92" s="24"/>
      <c r="BE92" s="24"/>
      <c r="BF92" s="24"/>
      <c r="BG92" s="24"/>
      <c r="BH92" s="24"/>
      <c r="BI92" s="24"/>
      <c r="BJ92" s="24"/>
      <c r="BK92" s="24"/>
      <c r="BL92" s="24"/>
      <c r="BM92" s="24"/>
      <c r="BN92" s="24"/>
      <c r="BO92" s="24"/>
      <c r="BP92" s="24"/>
      <c r="BQ92" s="24"/>
      <c r="BR92" s="24"/>
      <c r="BS92" s="24"/>
      <c r="BT92" s="24"/>
      <c r="BU92" s="24"/>
      <c r="BV92" s="24"/>
      <c r="BW92" s="24"/>
      <c r="BX92" s="24"/>
      <c r="BY92" s="24"/>
      <c r="BZ92" s="24"/>
      <c r="CA92" s="24"/>
      <c r="CB92" s="24"/>
      <c r="CC92" s="24"/>
      <c r="CD92" s="24"/>
      <c r="CE92" s="24"/>
      <c r="CF92" s="24"/>
      <c r="CG92" s="24"/>
      <c r="CH92" s="24"/>
    </row>
    <row r="93" spans="2:86" ht="14.25">
      <c r="B93" s="24"/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24"/>
      <c r="AH93" s="24"/>
      <c r="AI93" s="24"/>
      <c r="AJ93" s="24"/>
      <c r="AK93" s="24"/>
      <c r="AL93" s="24"/>
      <c r="AM93" s="24"/>
      <c r="AN93" s="24"/>
      <c r="AO93" s="24"/>
      <c r="AP93" s="24"/>
      <c r="AQ93" s="24"/>
      <c r="AR93" s="24"/>
      <c r="AS93" s="24"/>
      <c r="AT93" s="24"/>
      <c r="AU93" s="24"/>
      <c r="AV93" s="24"/>
      <c r="AW93" s="24"/>
      <c r="AX93" s="24"/>
      <c r="AY93" s="24"/>
      <c r="AZ93" s="24"/>
      <c r="BA93" s="24"/>
      <c r="BB93" s="24"/>
      <c r="BC93" s="24"/>
      <c r="BD93" s="24"/>
      <c r="BE93" s="24"/>
      <c r="BF93" s="24"/>
      <c r="BG93" s="24"/>
      <c r="BH93" s="24"/>
      <c r="BI93" s="24"/>
      <c r="BJ93" s="24"/>
      <c r="BK93" s="24"/>
      <c r="BL93" s="24"/>
      <c r="BM93" s="24"/>
      <c r="BN93" s="24"/>
      <c r="BO93" s="24"/>
      <c r="BP93" s="24"/>
      <c r="BQ93" s="24"/>
      <c r="BR93" s="24"/>
      <c r="BS93" s="24"/>
      <c r="BT93" s="24"/>
      <c r="BU93" s="24"/>
      <c r="BV93" s="24"/>
      <c r="BW93" s="24"/>
      <c r="BX93" s="24"/>
      <c r="BY93" s="24"/>
      <c r="BZ93" s="24"/>
      <c r="CA93" s="24"/>
      <c r="CB93" s="24"/>
      <c r="CC93" s="24"/>
      <c r="CD93" s="24"/>
      <c r="CE93" s="24"/>
      <c r="CF93" s="24"/>
      <c r="CG93" s="24"/>
      <c r="CH93" s="24"/>
    </row>
    <row r="94" spans="2:86" ht="14.25">
      <c r="B94" s="24"/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24"/>
      <c r="AC94" s="24"/>
      <c r="AD94" s="24"/>
      <c r="AE94" s="24"/>
      <c r="AF94" s="24"/>
      <c r="AG94" s="24"/>
      <c r="AH94" s="24"/>
      <c r="AI94" s="24"/>
      <c r="AJ94" s="24"/>
      <c r="AK94" s="24"/>
      <c r="AL94" s="24"/>
      <c r="AM94" s="24"/>
      <c r="AN94" s="24"/>
      <c r="AO94" s="24"/>
      <c r="AP94" s="24"/>
      <c r="AQ94" s="24"/>
      <c r="AR94" s="24"/>
      <c r="AS94" s="24"/>
      <c r="AT94" s="24"/>
      <c r="AU94" s="24"/>
      <c r="AV94" s="24"/>
      <c r="AW94" s="24"/>
      <c r="AX94" s="24"/>
      <c r="AY94" s="24"/>
      <c r="AZ94" s="24"/>
      <c r="BA94" s="24"/>
      <c r="BB94" s="24"/>
      <c r="BC94" s="24"/>
      <c r="BD94" s="24"/>
      <c r="BE94" s="24"/>
      <c r="BF94" s="24"/>
      <c r="BG94" s="24"/>
      <c r="BH94" s="24"/>
      <c r="BI94" s="24"/>
      <c r="BJ94" s="24"/>
      <c r="BK94" s="24"/>
      <c r="BL94" s="24"/>
      <c r="BM94" s="24"/>
      <c r="BN94" s="24"/>
      <c r="BO94" s="24"/>
      <c r="BP94" s="24"/>
      <c r="BQ94" s="24"/>
      <c r="BR94" s="24"/>
      <c r="BS94" s="24"/>
      <c r="BT94" s="24"/>
      <c r="BU94" s="24"/>
      <c r="BV94" s="24"/>
      <c r="BW94" s="24"/>
      <c r="BX94" s="24"/>
      <c r="BY94" s="24"/>
      <c r="BZ94" s="24"/>
      <c r="CA94" s="24"/>
      <c r="CB94" s="24"/>
      <c r="CC94" s="24"/>
      <c r="CD94" s="24"/>
      <c r="CE94" s="24"/>
      <c r="CF94" s="24"/>
      <c r="CG94" s="24"/>
      <c r="CH94" s="24"/>
    </row>
    <row r="95" spans="2:86" ht="14.25">
      <c r="B95" s="24"/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F95" s="24"/>
      <c r="AG95" s="24"/>
      <c r="AH95" s="24"/>
      <c r="AI95" s="24"/>
      <c r="AJ95" s="24"/>
      <c r="AK95" s="24"/>
      <c r="AL95" s="24"/>
      <c r="AM95" s="24"/>
      <c r="AN95" s="24"/>
      <c r="AO95" s="24"/>
      <c r="AP95" s="24"/>
      <c r="AQ95" s="24"/>
      <c r="AR95" s="24"/>
      <c r="AS95" s="24"/>
      <c r="AT95" s="24"/>
      <c r="AU95" s="24"/>
      <c r="AV95" s="24"/>
      <c r="AW95" s="24"/>
      <c r="AX95" s="24"/>
      <c r="AY95" s="24"/>
      <c r="AZ95" s="24"/>
      <c r="BA95" s="24"/>
      <c r="BB95" s="24"/>
      <c r="BC95" s="24"/>
      <c r="BD95" s="24"/>
      <c r="BE95" s="24"/>
      <c r="BF95" s="24"/>
      <c r="BG95" s="24"/>
      <c r="BH95" s="24"/>
      <c r="BI95" s="24"/>
      <c r="BJ95" s="24"/>
      <c r="BK95" s="24"/>
      <c r="BL95" s="24"/>
      <c r="BM95" s="24"/>
      <c r="BN95" s="24"/>
      <c r="BO95" s="24"/>
      <c r="BP95" s="24"/>
      <c r="BQ95" s="24"/>
      <c r="BR95" s="24"/>
      <c r="BS95" s="24"/>
      <c r="BT95" s="24"/>
      <c r="BU95" s="24"/>
      <c r="BV95" s="24"/>
      <c r="BW95" s="24"/>
      <c r="BX95" s="24"/>
      <c r="BY95" s="24"/>
      <c r="BZ95" s="24"/>
      <c r="CA95" s="24"/>
      <c r="CB95" s="24"/>
      <c r="CC95" s="24"/>
      <c r="CD95" s="24"/>
      <c r="CE95" s="24"/>
      <c r="CF95" s="24"/>
      <c r="CG95" s="24"/>
      <c r="CH95" s="24"/>
    </row>
    <row r="96" spans="2:86" ht="14.25">
      <c r="B96" s="24"/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  <c r="AE96" s="24"/>
      <c r="AF96" s="24"/>
      <c r="AG96" s="24"/>
      <c r="AH96" s="24"/>
      <c r="AI96" s="24"/>
      <c r="AJ96" s="24"/>
      <c r="AK96" s="24"/>
      <c r="AL96" s="24"/>
      <c r="AM96" s="24"/>
      <c r="AN96" s="24"/>
      <c r="AO96" s="24"/>
      <c r="AP96" s="24"/>
      <c r="AQ96" s="24"/>
      <c r="AR96" s="24"/>
      <c r="AS96" s="24"/>
      <c r="AT96" s="24"/>
      <c r="AU96" s="24"/>
      <c r="AV96" s="24"/>
      <c r="AW96" s="24"/>
      <c r="AX96" s="24"/>
      <c r="AY96" s="24"/>
      <c r="AZ96" s="24"/>
      <c r="BA96" s="24"/>
      <c r="BB96" s="24"/>
      <c r="BC96" s="24"/>
      <c r="BD96" s="24"/>
      <c r="BE96" s="24"/>
      <c r="BF96" s="24"/>
      <c r="BG96" s="24"/>
      <c r="BH96" s="24"/>
      <c r="BI96" s="24"/>
      <c r="BJ96" s="24"/>
      <c r="BK96" s="24"/>
      <c r="BL96" s="24"/>
      <c r="BM96" s="24"/>
      <c r="BN96" s="24"/>
      <c r="BO96" s="24"/>
      <c r="BP96" s="24"/>
      <c r="BQ96" s="24"/>
      <c r="BR96" s="24"/>
      <c r="BS96" s="24"/>
      <c r="BT96" s="24"/>
      <c r="BU96" s="24"/>
      <c r="BV96" s="24"/>
      <c r="BW96" s="24"/>
      <c r="BX96" s="24"/>
      <c r="BY96" s="24"/>
      <c r="BZ96" s="24"/>
      <c r="CA96" s="24"/>
      <c r="CB96" s="24"/>
      <c r="CC96" s="24"/>
      <c r="CD96" s="24"/>
      <c r="CE96" s="24"/>
      <c r="CF96" s="24"/>
      <c r="CG96" s="24"/>
      <c r="CH96" s="24"/>
    </row>
    <row r="97" spans="2:86" ht="14.25">
      <c r="B97" s="24"/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24"/>
      <c r="AC97" s="24"/>
      <c r="AD97" s="24"/>
      <c r="AE97" s="24"/>
      <c r="AF97" s="24"/>
      <c r="AG97" s="24"/>
      <c r="AH97" s="24"/>
      <c r="AI97" s="24"/>
      <c r="AJ97" s="24"/>
      <c r="AK97" s="24"/>
      <c r="AL97" s="24"/>
      <c r="AM97" s="24"/>
      <c r="AN97" s="24"/>
      <c r="AO97" s="24"/>
      <c r="AP97" s="24"/>
      <c r="AQ97" s="24"/>
      <c r="AR97" s="24"/>
      <c r="AS97" s="24"/>
      <c r="AT97" s="24"/>
      <c r="AU97" s="24"/>
      <c r="AV97" s="24"/>
      <c r="AW97" s="24"/>
      <c r="AX97" s="24"/>
      <c r="AY97" s="24"/>
      <c r="AZ97" s="24"/>
      <c r="BA97" s="24"/>
      <c r="BB97" s="24"/>
      <c r="BC97" s="24"/>
      <c r="BD97" s="24"/>
      <c r="BE97" s="24"/>
      <c r="BF97" s="24"/>
      <c r="BG97" s="24"/>
      <c r="BH97" s="24"/>
      <c r="BI97" s="24"/>
      <c r="BJ97" s="24"/>
      <c r="BK97" s="24"/>
      <c r="BL97" s="24"/>
      <c r="BM97" s="24"/>
      <c r="BN97" s="24"/>
      <c r="BO97" s="24"/>
      <c r="BP97" s="24"/>
      <c r="BQ97" s="24"/>
      <c r="BR97" s="24"/>
      <c r="BS97" s="24"/>
      <c r="BT97" s="24"/>
      <c r="BU97" s="24"/>
      <c r="BV97" s="24"/>
      <c r="BW97" s="24"/>
      <c r="BX97" s="24"/>
      <c r="BY97" s="24"/>
      <c r="BZ97" s="24"/>
      <c r="CA97" s="24"/>
      <c r="CB97" s="24"/>
      <c r="CC97" s="24"/>
      <c r="CD97" s="24"/>
      <c r="CE97" s="24"/>
      <c r="CF97" s="24"/>
      <c r="CG97" s="24"/>
      <c r="CH97" s="24"/>
    </row>
    <row r="98" spans="2:86" ht="14.25">
      <c r="B98" s="24"/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24"/>
      <c r="AE98" s="24"/>
      <c r="AF98" s="24"/>
      <c r="AG98" s="24"/>
      <c r="AH98" s="24"/>
      <c r="AI98" s="24"/>
      <c r="AJ98" s="24"/>
      <c r="AK98" s="24"/>
      <c r="AL98" s="24"/>
      <c r="AM98" s="24"/>
      <c r="AN98" s="24"/>
      <c r="AO98" s="24"/>
      <c r="AP98" s="24"/>
      <c r="AQ98" s="24"/>
      <c r="AR98" s="24"/>
      <c r="AS98" s="24"/>
      <c r="AT98" s="24"/>
      <c r="AU98" s="24"/>
      <c r="AV98" s="24"/>
      <c r="AW98" s="24"/>
      <c r="AX98" s="24"/>
      <c r="AY98" s="24"/>
      <c r="AZ98" s="24"/>
      <c r="BA98" s="24"/>
      <c r="BB98" s="24"/>
      <c r="BC98" s="24"/>
      <c r="BD98" s="24"/>
      <c r="BE98" s="24"/>
      <c r="BF98" s="24"/>
      <c r="BG98" s="24"/>
      <c r="BH98" s="24"/>
      <c r="BI98" s="24"/>
      <c r="BJ98" s="24"/>
      <c r="BK98" s="24"/>
      <c r="BL98" s="24"/>
      <c r="BM98" s="24"/>
      <c r="BN98" s="24"/>
      <c r="BO98" s="24"/>
      <c r="BP98" s="24"/>
      <c r="BQ98" s="24"/>
      <c r="BR98" s="24"/>
      <c r="BS98" s="24"/>
      <c r="BT98" s="24"/>
      <c r="BU98" s="24"/>
      <c r="BV98" s="24"/>
      <c r="BW98" s="24"/>
      <c r="BX98" s="24"/>
      <c r="BY98" s="24"/>
      <c r="BZ98" s="24"/>
      <c r="CA98" s="24"/>
      <c r="CB98" s="24"/>
      <c r="CC98" s="24"/>
      <c r="CD98" s="24"/>
      <c r="CE98" s="24"/>
      <c r="CF98" s="24"/>
      <c r="CG98" s="24"/>
      <c r="CH98" s="24"/>
    </row>
    <row r="99" spans="2:86" ht="14.25"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  <c r="AA99" s="24"/>
      <c r="AB99" s="24"/>
      <c r="AC99" s="24"/>
      <c r="AD99" s="24"/>
      <c r="AE99" s="24"/>
      <c r="AF99" s="24"/>
      <c r="AG99" s="24"/>
      <c r="AH99" s="24"/>
      <c r="AI99" s="24"/>
      <c r="AJ99" s="24"/>
      <c r="AK99" s="24"/>
      <c r="AL99" s="24"/>
      <c r="AM99" s="24"/>
      <c r="AN99" s="24"/>
      <c r="AO99" s="24"/>
      <c r="AP99" s="24"/>
      <c r="AQ99" s="24"/>
      <c r="AR99" s="24"/>
      <c r="AS99" s="24"/>
      <c r="AT99" s="24"/>
      <c r="AU99" s="24"/>
      <c r="AV99" s="24"/>
      <c r="AW99" s="24"/>
      <c r="AX99" s="24"/>
      <c r="AY99" s="24"/>
      <c r="AZ99" s="24"/>
      <c r="BA99" s="24"/>
      <c r="BB99" s="24"/>
      <c r="BC99" s="24"/>
      <c r="BD99" s="24"/>
      <c r="BE99" s="24"/>
      <c r="BF99" s="24"/>
      <c r="BG99" s="24"/>
      <c r="BH99" s="24"/>
      <c r="BI99" s="24"/>
      <c r="BJ99" s="24"/>
      <c r="BK99" s="24"/>
      <c r="BL99" s="24"/>
      <c r="BM99" s="24"/>
      <c r="BN99" s="24"/>
      <c r="BO99" s="24"/>
      <c r="BP99" s="24"/>
      <c r="BQ99" s="24"/>
      <c r="BR99" s="24"/>
      <c r="BS99" s="24"/>
      <c r="BT99" s="24"/>
      <c r="BU99" s="24"/>
      <c r="BV99" s="24"/>
      <c r="BW99" s="24"/>
      <c r="BX99" s="24"/>
      <c r="BY99" s="24"/>
      <c r="BZ99" s="24"/>
      <c r="CA99" s="24"/>
      <c r="CB99" s="24"/>
      <c r="CC99" s="24"/>
      <c r="CD99" s="24"/>
      <c r="CE99" s="24"/>
      <c r="CF99" s="24"/>
      <c r="CG99" s="24"/>
      <c r="CH99" s="24"/>
    </row>
    <row r="100" spans="2:86" ht="14.25">
      <c r="B100" s="24"/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  <c r="AE100" s="24"/>
      <c r="AF100" s="24"/>
      <c r="AG100" s="24"/>
      <c r="AH100" s="24"/>
      <c r="AI100" s="24"/>
      <c r="AJ100" s="24"/>
      <c r="AK100" s="24"/>
      <c r="AL100" s="24"/>
      <c r="AM100" s="24"/>
      <c r="AN100" s="24"/>
      <c r="AO100" s="24"/>
      <c r="AP100" s="24"/>
      <c r="AQ100" s="24"/>
      <c r="AR100" s="24"/>
      <c r="AS100" s="24"/>
      <c r="AT100" s="24"/>
      <c r="AU100" s="24"/>
      <c r="AV100" s="24"/>
      <c r="AW100" s="24"/>
      <c r="AX100" s="24"/>
      <c r="AY100" s="24"/>
      <c r="AZ100" s="24"/>
      <c r="BA100" s="24"/>
      <c r="BB100" s="24"/>
      <c r="BC100" s="24"/>
      <c r="BD100" s="24"/>
      <c r="BE100" s="24"/>
      <c r="BF100" s="24"/>
      <c r="BG100" s="24"/>
      <c r="BH100" s="24"/>
      <c r="BI100" s="24"/>
      <c r="BJ100" s="24"/>
      <c r="BK100" s="24"/>
      <c r="BL100" s="24"/>
      <c r="BM100" s="24"/>
      <c r="BN100" s="24"/>
      <c r="BO100" s="24"/>
      <c r="BP100" s="24"/>
      <c r="BQ100" s="24"/>
      <c r="BR100" s="24"/>
      <c r="BS100" s="24"/>
      <c r="BT100" s="24"/>
      <c r="BU100" s="24"/>
      <c r="BV100" s="24"/>
      <c r="BW100" s="24"/>
      <c r="BX100" s="24"/>
      <c r="BY100" s="24"/>
      <c r="BZ100" s="24"/>
      <c r="CA100" s="24"/>
      <c r="CB100" s="24"/>
      <c r="CC100" s="24"/>
      <c r="CD100" s="24"/>
      <c r="CE100" s="24"/>
      <c r="CF100" s="24"/>
      <c r="CG100" s="24"/>
      <c r="CH100" s="24"/>
    </row>
    <row r="101" spans="2:86" ht="14.25">
      <c r="B101" s="24"/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  <c r="AD101" s="24"/>
      <c r="AE101" s="24"/>
      <c r="AF101" s="24"/>
      <c r="AG101" s="24"/>
      <c r="AH101" s="24"/>
      <c r="AI101" s="24"/>
      <c r="AJ101" s="24"/>
      <c r="AK101" s="24"/>
      <c r="AL101" s="24"/>
      <c r="AM101" s="24"/>
      <c r="AN101" s="24"/>
      <c r="AO101" s="24"/>
      <c r="AP101" s="24"/>
      <c r="AQ101" s="24"/>
      <c r="AR101" s="24"/>
      <c r="AS101" s="24"/>
      <c r="AT101" s="24"/>
      <c r="AU101" s="24"/>
      <c r="AV101" s="24"/>
      <c r="AW101" s="24"/>
      <c r="AX101" s="24"/>
      <c r="AY101" s="24"/>
      <c r="AZ101" s="24"/>
      <c r="BA101" s="24"/>
      <c r="BB101" s="24"/>
      <c r="BC101" s="24"/>
      <c r="BD101" s="24"/>
      <c r="BE101" s="24"/>
      <c r="BF101" s="24"/>
      <c r="BG101" s="24"/>
      <c r="BH101" s="24"/>
      <c r="BI101" s="24"/>
      <c r="BJ101" s="24"/>
      <c r="BK101" s="24"/>
      <c r="BL101" s="24"/>
      <c r="BM101" s="24"/>
      <c r="BN101" s="24"/>
      <c r="BO101" s="24"/>
      <c r="BP101" s="24"/>
      <c r="BQ101" s="24"/>
      <c r="BR101" s="24"/>
      <c r="BS101" s="24"/>
      <c r="BT101" s="24"/>
      <c r="BU101" s="24"/>
      <c r="BV101" s="24"/>
      <c r="BW101" s="24"/>
      <c r="BX101" s="24"/>
      <c r="BY101" s="24"/>
      <c r="BZ101" s="24"/>
      <c r="CA101" s="24"/>
      <c r="CB101" s="24"/>
      <c r="CC101" s="24"/>
      <c r="CD101" s="24"/>
      <c r="CE101" s="24"/>
      <c r="CF101" s="24"/>
      <c r="CG101" s="24"/>
      <c r="CH101" s="24"/>
    </row>
    <row r="102" spans="2:86" ht="14.25">
      <c r="B102" s="24"/>
      <c r="C102" s="24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  <c r="AE102" s="24"/>
      <c r="AF102" s="24"/>
      <c r="AG102" s="24"/>
      <c r="AH102" s="24"/>
      <c r="AI102" s="24"/>
      <c r="AJ102" s="24"/>
      <c r="AK102" s="24"/>
      <c r="AL102" s="24"/>
      <c r="AM102" s="24"/>
      <c r="AN102" s="24"/>
      <c r="AO102" s="24"/>
      <c r="AP102" s="24"/>
      <c r="AQ102" s="24"/>
      <c r="AR102" s="24"/>
      <c r="AS102" s="24"/>
      <c r="AT102" s="24"/>
      <c r="AU102" s="24"/>
      <c r="AV102" s="24"/>
      <c r="AW102" s="24"/>
      <c r="AX102" s="24"/>
      <c r="AY102" s="24"/>
      <c r="AZ102" s="24"/>
      <c r="BA102" s="24"/>
      <c r="BB102" s="24"/>
      <c r="BC102" s="24"/>
      <c r="BD102" s="24"/>
      <c r="BE102" s="24"/>
      <c r="BF102" s="24"/>
      <c r="BG102" s="24"/>
      <c r="BH102" s="24"/>
      <c r="BI102" s="24"/>
      <c r="BJ102" s="24"/>
      <c r="BK102" s="24"/>
      <c r="BL102" s="24"/>
      <c r="BM102" s="24"/>
      <c r="BN102" s="24"/>
      <c r="BO102" s="24"/>
      <c r="BP102" s="24"/>
      <c r="BQ102" s="24"/>
      <c r="BR102" s="24"/>
      <c r="BS102" s="24"/>
      <c r="BT102" s="24"/>
      <c r="BU102" s="24"/>
      <c r="BV102" s="24"/>
      <c r="BW102" s="24"/>
      <c r="BX102" s="24"/>
      <c r="BY102" s="24"/>
      <c r="BZ102" s="24"/>
      <c r="CA102" s="24"/>
      <c r="CB102" s="24"/>
      <c r="CC102" s="24"/>
      <c r="CD102" s="24"/>
      <c r="CE102" s="24"/>
      <c r="CF102" s="24"/>
      <c r="CG102" s="24"/>
      <c r="CH102" s="24"/>
    </row>
    <row r="103" spans="2:86" ht="14.25">
      <c r="B103" s="24"/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  <c r="AA103" s="24"/>
      <c r="AB103" s="24"/>
      <c r="AC103" s="24"/>
      <c r="AD103" s="24"/>
      <c r="AE103" s="24"/>
      <c r="AF103" s="24"/>
      <c r="AG103" s="24"/>
      <c r="AH103" s="24"/>
      <c r="AI103" s="24"/>
      <c r="AJ103" s="24"/>
      <c r="AK103" s="24"/>
      <c r="AL103" s="24"/>
      <c r="AM103" s="24"/>
      <c r="AN103" s="24"/>
      <c r="AO103" s="24"/>
      <c r="AP103" s="24"/>
      <c r="AQ103" s="24"/>
      <c r="AR103" s="24"/>
      <c r="AS103" s="24"/>
      <c r="AT103" s="24"/>
      <c r="AU103" s="24"/>
      <c r="AV103" s="24"/>
      <c r="AW103" s="24"/>
      <c r="AX103" s="24"/>
      <c r="AY103" s="24"/>
      <c r="AZ103" s="24"/>
      <c r="BA103" s="24"/>
      <c r="BB103" s="24"/>
      <c r="BC103" s="24"/>
      <c r="BD103" s="24"/>
      <c r="BE103" s="24"/>
      <c r="BF103" s="24"/>
      <c r="BG103" s="24"/>
      <c r="BH103" s="24"/>
      <c r="BI103" s="24"/>
      <c r="BJ103" s="24"/>
      <c r="BK103" s="24"/>
      <c r="BL103" s="24"/>
      <c r="BM103" s="24"/>
      <c r="BN103" s="24"/>
      <c r="BO103" s="24"/>
      <c r="BP103" s="24"/>
      <c r="BQ103" s="24"/>
      <c r="BR103" s="24"/>
      <c r="BS103" s="24"/>
      <c r="BT103" s="24"/>
      <c r="BU103" s="24"/>
      <c r="BV103" s="24"/>
      <c r="BW103" s="24"/>
      <c r="BX103" s="24"/>
      <c r="BY103" s="24"/>
      <c r="BZ103" s="24"/>
      <c r="CA103" s="24"/>
      <c r="CB103" s="24"/>
      <c r="CC103" s="24"/>
      <c r="CD103" s="24"/>
      <c r="CE103" s="24"/>
      <c r="CF103" s="24"/>
      <c r="CG103" s="24"/>
      <c r="CH103" s="24"/>
    </row>
    <row r="104" spans="2:86" ht="14.25">
      <c r="B104" s="24"/>
      <c r="C104" s="24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  <c r="AA104" s="24"/>
      <c r="AB104" s="24"/>
      <c r="AC104" s="24"/>
      <c r="AD104" s="24"/>
      <c r="AE104" s="24"/>
      <c r="AF104" s="24"/>
      <c r="AG104" s="24"/>
      <c r="AH104" s="24"/>
      <c r="AI104" s="24"/>
      <c r="AJ104" s="24"/>
      <c r="AK104" s="24"/>
      <c r="AL104" s="24"/>
      <c r="AM104" s="24"/>
      <c r="AN104" s="24"/>
      <c r="AO104" s="24"/>
      <c r="AP104" s="24"/>
      <c r="AQ104" s="24"/>
      <c r="AR104" s="24"/>
      <c r="AS104" s="24"/>
      <c r="AT104" s="24"/>
      <c r="AU104" s="24"/>
      <c r="AV104" s="24"/>
      <c r="AW104" s="24"/>
      <c r="AX104" s="24"/>
      <c r="AY104" s="24"/>
      <c r="AZ104" s="24"/>
      <c r="BA104" s="24"/>
      <c r="BB104" s="24"/>
      <c r="BC104" s="24"/>
      <c r="BD104" s="24"/>
      <c r="BE104" s="24"/>
      <c r="BF104" s="24"/>
      <c r="BG104" s="24"/>
      <c r="BH104" s="24"/>
      <c r="BI104" s="24"/>
      <c r="BJ104" s="24"/>
      <c r="BK104" s="24"/>
      <c r="BL104" s="24"/>
      <c r="BM104" s="24"/>
      <c r="BN104" s="24"/>
      <c r="BO104" s="24"/>
      <c r="BP104" s="24"/>
      <c r="BQ104" s="24"/>
      <c r="BR104" s="24"/>
      <c r="BS104" s="24"/>
      <c r="BT104" s="24"/>
      <c r="BU104" s="24"/>
      <c r="BV104" s="24"/>
      <c r="BW104" s="24"/>
      <c r="BX104" s="24"/>
      <c r="BY104" s="24"/>
      <c r="BZ104" s="24"/>
      <c r="CA104" s="24"/>
      <c r="CB104" s="24"/>
      <c r="CC104" s="24"/>
      <c r="CD104" s="24"/>
      <c r="CE104" s="24"/>
      <c r="CF104" s="24"/>
      <c r="CG104" s="24"/>
      <c r="CH104" s="24"/>
    </row>
  </sheetData>
  <sheetProtection/>
  <printOptions/>
  <pageMargins left="0.3937007874015748" right="0.3937007874015748" top="0.7874015748031497" bottom="0.7874015748031497" header="0.5118110236220472" footer="0.5118110236220472"/>
  <pageSetup fitToHeight="1" fitToWidth="1" horizontalDpi="600" verticalDpi="600" orientation="landscape" paperSize="8" scale="5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F104"/>
  <sheetViews>
    <sheetView view="pageBreakPreview" zoomScale="60" zoomScaleNormal="75" zoomScalePageLayoutView="0" workbookViewId="0" topLeftCell="A1">
      <pane xSplit="2" ySplit="6" topLeftCell="C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8.7109375" defaultRowHeight="12"/>
  <cols>
    <col min="1" max="1" width="14.8515625" style="15" customWidth="1"/>
    <col min="2" max="2" width="11.421875" style="49" customWidth="1"/>
    <col min="3" max="11" width="5.28125" style="0" customWidth="1"/>
    <col min="12" max="12" width="8.8515625" style="0" customWidth="1"/>
    <col min="13" max="17" width="5.28125" style="0" customWidth="1"/>
    <col min="18" max="18" width="8.8515625" style="0" customWidth="1"/>
    <col min="19" max="19" width="5.421875" style="0" customWidth="1"/>
    <col min="20" max="30" width="5.28125" style="0" customWidth="1"/>
    <col min="31" max="32" width="5.8515625" style="0" customWidth="1"/>
    <col min="33" max="39" width="5.28125" style="0" customWidth="1"/>
    <col min="40" max="40" width="8.8515625" style="0" customWidth="1"/>
    <col min="41" max="56" width="5.28125" style="0" customWidth="1"/>
    <col min="57" max="58" width="5.8515625" style="0" customWidth="1"/>
    <col min="59" max="59" width="5.28125" style="0" customWidth="1"/>
    <col min="60" max="60" width="9.00390625" style="0" customWidth="1"/>
    <col min="61" max="63" width="5.8515625" style="0" customWidth="1"/>
    <col min="64" max="73" width="5.28125" style="0" customWidth="1"/>
    <col min="74" max="74" width="5.8515625" style="0" customWidth="1"/>
    <col min="75" max="79" width="5.28125" style="0" customWidth="1"/>
    <col min="80" max="80" width="6.8515625" style="0" customWidth="1"/>
    <col min="81" max="81" width="5.28125" style="0" customWidth="1"/>
    <col min="82" max="82" width="5.8515625" style="0" customWidth="1"/>
    <col min="83" max="83" width="5.140625" style="0" customWidth="1"/>
    <col min="84" max="84" width="12.28125" style="0" bestFit="1" customWidth="1"/>
  </cols>
  <sheetData>
    <row r="1" spans="3:82" ht="39" customHeight="1"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1" t="s">
        <v>80</v>
      </c>
      <c r="AD1" s="51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  <c r="AZ1" s="50"/>
      <c r="BA1" s="50"/>
      <c r="BB1" s="50"/>
      <c r="BC1" s="50"/>
      <c r="BD1" s="50"/>
      <c r="BE1" s="50"/>
      <c r="BF1" s="50"/>
      <c r="BG1" s="50"/>
      <c r="BH1" s="50"/>
      <c r="BI1" s="50"/>
      <c r="BJ1" s="50"/>
      <c r="BK1" s="50"/>
      <c r="BL1" s="50"/>
      <c r="BM1" s="50"/>
      <c r="BN1" s="50"/>
      <c r="BO1" s="50"/>
      <c r="BP1" s="50"/>
      <c r="BQ1" s="50"/>
      <c r="BR1" s="50"/>
      <c r="BS1" s="50"/>
      <c r="BT1" s="50"/>
      <c r="BU1" s="50"/>
      <c r="BV1" s="52" t="s">
        <v>53</v>
      </c>
      <c r="BW1" s="50"/>
      <c r="BX1" s="50"/>
      <c r="BY1" s="50"/>
      <c r="BZ1" s="50"/>
      <c r="CA1" s="53"/>
      <c r="CB1" s="50"/>
      <c r="CC1" s="53"/>
      <c r="CD1" s="53"/>
    </row>
    <row r="2" spans="1:74" ht="19.5" customHeight="1">
      <c r="A2" s="16"/>
      <c r="B2" s="2"/>
      <c r="BV2" s="3" t="s">
        <v>81</v>
      </c>
    </row>
    <row r="3" spans="1:82" ht="12" customHeight="1" thickBot="1">
      <c r="A3" s="16"/>
      <c r="B3" s="2"/>
      <c r="C3" s="58">
        <v>1</v>
      </c>
      <c r="D3" s="58">
        <v>2</v>
      </c>
      <c r="E3" s="58">
        <v>3</v>
      </c>
      <c r="F3" s="58">
        <v>4</v>
      </c>
      <c r="G3" s="58">
        <v>5</v>
      </c>
      <c r="H3" s="58">
        <v>6</v>
      </c>
      <c r="I3" s="58">
        <v>7</v>
      </c>
      <c r="J3" s="58">
        <v>8</v>
      </c>
      <c r="K3" s="58">
        <v>9</v>
      </c>
      <c r="L3" s="58">
        <v>10</v>
      </c>
      <c r="M3" s="58">
        <v>11</v>
      </c>
      <c r="N3" s="58">
        <v>12</v>
      </c>
      <c r="O3" s="58">
        <v>13</v>
      </c>
      <c r="P3" s="58">
        <v>14</v>
      </c>
      <c r="Q3" s="58">
        <v>15</v>
      </c>
      <c r="R3" s="58">
        <v>16</v>
      </c>
      <c r="S3" s="58">
        <v>17</v>
      </c>
      <c r="T3" s="58">
        <v>18</v>
      </c>
      <c r="U3" s="58">
        <v>19</v>
      </c>
      <c r="V3" s="58">
        <v>20</v>
      </c>
      <c r="W3" s="58">
        <v>21</v>
      </c>
      <c r="X3" s="58">
        <v>22</v>
      </c>
      <c r="Y3" s="58">
        <v>23</v>
      </c>
      <c r="Z3" s="58">
        <v>24</v>
      </c>
      <c r="AA3" s="58">
        <v>25</v>
      </c>
      <c r="AB3" s="58">
        <v>26</v>
      </c>
      <c r="AC3" s="58">
        <v>27</v>
      </c>
      <c r="AD3" s="58">
        <v>28</v>
      </c>
      <c r="AE3" s="58">
        <v>29</v>
      </c>
      <c r="AF3" s="58">
        <v>30</v>
      </c>
      <c r="AG3" s="58">
        <v>31</v>
      </c>
      <c r="AH3" s="58">
        <v>32</v>
      </c>
      <c r="AI3" s="58">
        <v>33</v>
      </c>
      <c r="AJ3" s="58">
        <v>34</v>
      </c>
      <c r="AK3" s="58">
        <v>35</v>
      </c>
      <c r="AL3" s="58">
        <v>36</v>
      </c>
      <c r="AM3" s="58">
        <v>37</v>
      </c>
      <c r="AN3" s="58">
        <v>38</v>
      </c>
      <c r="AO3" s="58">
        <v>39</v>
      </c>
      <c r="AP3" s="58">
        <v>40</v>
      </c>
      <c r="AQ3" s="58">
        <v>41</v>
      </c>
      <c r="AR3" s="58">
        <v>42</v>
      </c>
      <c r="AS3" s="58">
        <v>43</v>
      </c>
      <c r="AT3" s="58">
        <v>44</v>
      </c>
      <c r="AU3" s="58">
        <v>45</v>
      </c>
      <c r="AV3" s="58">
        <v>46</v>
      </c>
      <c r="AW3" s="58">
        <v>47</v>
      </c>
      <c r="AX3" s="58">
        <v>48</v>
      </c>
      <c r="AY3" s="58">
        <v>49</v>
      </c>
      <c r="AZ3" s="58">
        <v>50</v>
      </c>
      <c r="BA3" s="58">
        <v>51</v>
      </c>
      <c r="BB3" s="58">
        <v>52</v>
      </c>
      <c r="BC3" s="58">
        <v>53</v>
      </c>
      <c r="BD3" s="58">
        <v>54</v>
      </c>
      <c r="BE3" s="58">
        <v>55</v>
      </c>
      <c r="BF3" s="58">
        <v>56</v>
      </c>
      <c r="BG3" s="58">
        <v>57</v>
      </c>
      <c r="BH3" s="58">
        <v>58</v>
      </c>
      <c r="BI3" s="58">
        <v>59</v>
      </c>
      <c r="BJ3" s="58">
        <v>60</v>
      </c>
      <c r="BK3" s="58">
        <v>61</v>
      </c>
      <c r="BL3" s="58">
        <v>62</v>
      </c>
      <c r="BM3" s="58">
        <v>63</v>
      </c>
      <c r="BN3" s="58">
        <v>64</v>
      </c>
      <c r="BO3" s="58">
        <v>65</v>
      </c>
      <c r="BP3" s="58">
        <v>66</v>
      </c>
      <c r="BQ3" s="58">
        <v>67</v>
      </c>
      <c r="BR3" s="58">
        <v>68</v>
      </c>
      <c r="BS3" s="58">
        <v>69</v>
      </c>
      <c r="BT3" s="58">
        <v>70</v>
      </c>
      <c r="BU3" s="58">
        <v>71</v>
      </c>
      <c r="BV3" s="58">
        <v>72</v>
      </c>
      <c r="BW3" s="58">
        <v>73</v>
      </c>
      <c r="BX3" s="58">
        <v>74</v>
      </c>
      <c r="BY3" s="58">
        <v>75</v>
      </c>
      <c r="BZ3" s="58">
        <v>76</v>
      </c>
      <c r="CA3" s="58">
        <v>77</v>
      </c>
      <c r="CB3" s="58">
        <v>78</v>
      </c>
      <c r="CC3" s="58">
        <v>79</v>
      </c>
      <c r="CD3" s="58">
        <v>80</v>
      </c>
    </row>
    <row r="4" spans="1:83" s="9" customFormat="1" ht="6" customHeight="1">
      <c r="A4" s="4"/>
      <c r="B4" s="5"/>
      <c r="C4" s="6"/>
      <c r="D4" s="7"/>
      <c r="E4" s="31"/>
      <c r="F4" s="7"/>
      <c r="G4" s="7"/>
      <c r="H4" s="7"/>
      <c r="I4" s="7"/>
      <c r="J4" s="19"/>
      <c r="K4" s="7"/>
      <c r="L4" s="26"/>
      <c r="M4" s="31"/>
      <c r="N4" s="7"/>
      <c r="O4" s="7"/>
      <c r="P4" s="7"/>
      <c r="Q4" s="7"/>
      <c r="R4" s="7"/>
      <c r="S4" s="7"/>
      <c r="T4" s="7"/>
      <c r="U4" s="19"/>
      <c r="V4" s="19"/>
      <c r="W4" s="6"/>
      <c r="X4" s="31"/>
      <c r="Y4" s="7"/>
      <c r="Z4" s="7"/>
      <c r="AA4" s="31"/>
      <c r="AB4" s="31"/>
      <c r="AC4" s="7"/>
      <c r="AD4" s="19"/>
      <c r="AE4" s="7"/>
      <c r="AF4" s="30"/>
      <c r="AG4" s="6"/>
      <c r="AH4" s="7"/>
      <c r="AI4" s="31"/>
      <c r="AJ4" s="19"/>
      <c r="AK4" s="7"/>
      <c r="AL4" s="7"/>
      <c r="AM4" s="19"/>
      <c r="AN4" s="7"/>
      <c r="AO4" s="7"/>
      <c r="AP4" s="30"/>
      <c r="AQ4" s="6"/>
      <c r="AR4" s="19"/>
      <c r="AS4" s="7"/>
      <c r="AT4" s="31"/>
      <c r="AU4" s="7"/>
      <c r="AV4" s="7"/>
      <c r="AW4" s="19"/>
      <c r="AX4" s="7"/>
      <c r="AY4" s="31"/>
      <c r="AZ4" s="30"/>
      <c r="BA4" s="6"/>
      <c r="BB4" s="7"/>
      <c r="BC4" s="7"/>
      <c r="BD4" s="7"/>
      <c r="BE4" s="31"/>
      <c r="BF4" s="7"/>
      <c r="BG4" s="19"/>
      <c r="BH4" s="7"/>
      <c r="BI4" s="7"/>
      <c r="BJ4" s="30"/>
      <c r="BK4" s="6"/>
      <c r="BL4" s="7"/>
      <c r="BM4" s="19"/>
      <c r="BN4" s="7"/>
      <c r="BO4" s="7"/>
      <c r="BP4" s="31"/>
      <c r="BQ4" s="7"/>
      <c r="BR4" s="7"/>
      <c r="BS4" s="7"/>
      <c r="BT4" s="19"/>
      <c r="BU4" s="6"/>
      <c r="BV4" s="8"/>
      <c r="BW4" s="7"/>
      <c r="BX4" s="7"/>
      <c r="BY4" s="19"/>
      <c r="BZ4" s="7"/>
      <c r="CA4" s="31"/>
      <c r="CB4" s="31"/>
      <c r="CC4" s="19"/>
      <c r="CD4" s="19"/>
      <c r="CE4" s="65"/>
    </row>
    <row r="5" spans="1:83" s="15" customFormat="1" ht="148.5" customHeight="1" thickBot="1">
      <c r="A5" s="10"/>
      <c r="B5" s="11" t="s">
        <v>0</v>
      </c>
      <c r="C5" s="12" t="s">
        <v>70</v>
      </c>
      <c r="D5" s="12" t="s">
        <v>71</v>
      </c>
      <c r="E5" s="12" t="s">
        <v>58</v>
      </c>
      <c r="F5" s="13" t="s">
        <v>1</v>
      </c>
      <c r="G5" s="13" t="s">
        <v>51</v>
      </c>
      <c r="H5" s="13" t="s">
        <v>2</v>
      </c>
      <c r="I5" s="13" t="s">
        <v>56</v>
      </c>
      <c r="J5" s="20" t="s">
        <v>3</v>
      </c>
      <c r="K5" s="13" t="s">
        <v>59</v>
      </c>
      <c r="L5" s="27" t="s">
        <v>4</v>
      </c>
      <c r="M5" s="12" t="s">
        <v>5</v>
      </c>
      <c r="N5" s="13" t="s">
        <v>60</v>
      </c>
      <c r="O5" s="13" t="s">
        <v>68</v>
      </c>
      <c r="P5" s="13" t="s">
        <v>6</v>
      </c>
      <c r="Q5" s="13" t="s">
        <v>72</v>
      </c>
      <c r="R5" s="13" t="s">
        <v>7</v>
      </c>
      <c r="S5" s="13" t="s">
        <v>82</v>
      </c>
      <c r="T5" s="13" t="s">
        <v>8</v>
      </c>
      <c r="U5" s="20" t="s">
        <v>61</v>
      </c>
      <c r="V5" s="20" t="s">
        <v>62</v>
      </c>
      <c r="W5" s="28" t="s">
        <v>76</v>
      </c>
      <c r="X5" s="12" t="s">
        <v>9</v>
      </c>
      <c r="Y5" s="13" t="s">
        <v>73</v>
      </c>
      <c r="Z5" s="13" t="s">
        <v>10</v>
      </c>
      <c r="AA5" s="12" t="s">
        <v>83</v>
      </c>
      <c r="AB5" s="12" t="s">
        <v>11</v>
      </c>
      <c r="AC5" s="13" t="s">
        <v>12</v>
      </c>
      <c r="AD5" s="20" t="s">
        <v>79</v>
      </c>
      <c r="AE5" s="13" t="s">
        <v>13</v>
      </c>
      <c r="AF5" s="57" t="s">
        <v>84</v>
      </c>
      <c r="AG5" s="28" t="s">
        <v>14</v>
      </c>
      <c r="AH5" s="13" t="s">
        <v>15</v>
      </c>
      <c r="AI5" s="12" t="s">
        <v>16</v>
      </c>
      <c r="AJ5" s="20" t="s">
        <v>17</v>
      </c>
      <c r="AK5" s="13" t="s">
        <v>63</v>
      </c>
      <c r="AL5" s="13" t="s">
        <v>57</v>
      </c>
      <c r="AM5" s="20" t="s">
        <v>69</v>
      </c>
      <c r="AN5" s="13" t="s">
        <v>85</v>
      </c>
      <c r="AO5" s="13" t="s">
        <v>75</v>
      </c>
      <c r="AP5" s="57" t="s">
        <v>18</v>
      </c>
      <c r="AQ5" s="28" t="s">
        <v>86</v>
      </c>
      <c r="AR5" s="20" t="s">
        <v>87</v>
      </c>
      <c r="AS5" s="13" t="s">
        <v>19</v>
      </c>
      <c r="AT5" s="12" t="s">
        <v>88</v>
      </c>
      <c r="AU5" s="13" t="s">
        <v>20</v>
      </c>
      <c r="AV5" s="13" t="s">
        <v>89</v>
      </c>
      <c r="AW5" s="20" t="s">
        <v>90</v>
      </c>
      <c r="AX5" s="13" t="s">
        <v>34</v>
      </c>
      <c r="AY5" s="12" t="s">
        <v>21</v>
      </c>
      <c r="AZ5" s="57" t="s">
        <v>91</v>
      </c>
      <c r="BA5" s="28" t="s">
        <v>22</v>
      </c>
      <c r="BB5" s="13" t="s">
        <v>92</v>
      </c>
      <c r="BC5" s="13" t="s">
        <v>23</v>
      </c>
      <c r="BD5" s="13" t="s">
        <v>93</v>
      </c>
      <c r="BE5" s="12" t="s">
        <v>24</v>
      </c>
      <c r="BF5" s="13" t="s">
        <v>52</v>
      </c>
      <c r="BG5" s="20" t="s">
        <v>25</v>
      </c>
      <c r="BH5" s="13" t="s">
        <v>26</v>
      </c>
      <c r="BI5" s="13" t="s">
        <v>27</v>
      </c>
      <c r="BJ5" s="20" t="s">
        <v>94</v>
      </c>
      <c r="BK5" s="28" t="s">
        <v>74</v>
      </c>
      <c r="BL5" s="13" t="s">
        <v>28</v>
      </c>
      <c r="BM5" s="59" t="s">
        <v>95</v>
      </c>
      <c r="BN5" s="13" t="s">
        <v>29</v>
      </c>
      <c r="BO5" s="13" t="s">
        <v>96</v>
      </c>
      <c r="BP5" s="12" t="s">
        <v>30</v>
      </c>
      <c r="BQ5" s="13" t="s">
        <v>97</v>
      </c>
      <c r="BR5" s="13" t="s">
        <v>31</v>
      </c>
      <c r="BS5" s="13" t="s">
        <v>32</v>
      </c>
      <c r="BT5" s="20" t="s">
        <v>98</v>
      </c>
      <c r="BU5" s="28" t="s">
        <v>99</v>
      </c>
      <c r="BV5" s="13" t="s">
        <v>33</v>
      </c>
      <c r="BW5" s="14" t="s">
        <v>100</v>
      </c>
      <c r="BX5" s="13" t="s">
        <v>101</v>
      </c>
      <c r="BY5" s="20" t="s">
        <v>102</v>
      </c>
      <c r="BZ5" s="13" t="s">
        <v>35</v>
      </c>
      <c r="CA5" s="12" t="s">
        <v>37</v>
      </c>
      <c r="CB5" s="12" t="s">
        <v>36</v>
      </c>
      <c r="CC5" s="20" t="s">
        <v>103</v>
      </c>
      <c r="CD5" s="20" t="s">
        <v>104</v>
      </c>
      <c r="CE5" s="66" t="s">
        <v>105</v>
      </c>
    </row>
    <row r="6" spans="1:83" s="18" customFormat="1" ht="53.25" customHeight="1" thickTop="1">
      <c r="A6" s="17" t="s">
        <v>38</v>
      </c>
      <c r="B6" s="67">
        <f aca="true" t="shared" si="0" ref="B6:B21">SUM(C6:CE6)</f>
        <v>13419</v>
      </c>
      <c r="C6" s="32">
        <f aca="true" t="shared" si="1" ref="C6:BL6">SUM(C7:C21)</f>
        <v>1</v>
      </c>
      <c r="D6" s="32">
        <f t="shared" si="1"/>
        <v>6</v>
      </c>
      <c r="E6" s="32">
        <f t="shared" si="1"/>
        <v>5</v>
      </c>
      <c r="F6" s="32">
        <f t="shared" si="1"/>
        <v>26</v>
      </c>
      <c r="G6" s="32">
        <f t="shared" si="1"/>
        <v>1</v>
      </c>
      <c r="H6" s="32">
        <f>SUM(H7:H21)</f>
        <v>70</v>
      </c>
      <c r="I6" s="32">
        <f t="shared" si="1"/>
        <v>3</v>
      </c>
      <c r="J6" s="32">
        <f t="shared" si="1"/>
        <v>1</v>
      </c>
      <c r="K6" s="60">
        <f t="shared" si="1"/>
        <v>21</v>
      </c>
      <c r="L6" s="33">
        <f t="shared" si="1"/>
        <v>2238</v>
      </c>
      <c r="M6" s="61">
        <f t="shared" si="1"/>
        <v>2</v>
      </c>
      <c r="N6" s="32">
        <f t="shared" si="1"/>
        <v>8</v>
      </c>
      <c r="O6" s="32">
        <f t="shared" si="1"/>
        <v>4</v>
      </c>
      <c r="P6" s="32">
        <f t="shared" si="1"/>
        <v>25</v>
      </c>
      <c r="Q6" s="32">
        <f t="shared" si="1"/>
        <v>1</v>
      </c>
      <c r="R6" s="32">
        <f t="shared" si="1"/>
        <v>5722</v>
      </c>
      <c r="S6" s="32">
        <f>SUM(S7:S21)</f>
        <v>45</v>
      </c>
      <c r="T6" s="32">
        <f t="shared" si="1"/>
        <v>2</v>
      </c>
      <c r="U6" s="32">
        <f t="shared" si="1"/>
        <v>9</v>
      </c>
      <c r="V6" s="32">
        <f t="shared" si="1"/>
        <v>7</v>
      </c>
      <c r="W6" s="34">
        <f t="shared" si="1"/>
        <v>4</v>
      </c>
      <c r="X6" s="54">
        <f t="shared" si="1"/>
        <v>12</v>
      </c>
      <c r="Y6" s="32">
        <f t="shared" si="1"/>
        <v>1</v>
      </c>
      <c r="Z6" s="60">
        <f t="shared" si="1"/>
        <v>3</v>
      </c>
      <c r="AA6" s="60">
        <f t="shared" si="1"/>
        <v>1</v>
      </c>
      <c r="AB6" s="60">
        <f t="shared" si="1"/>
        <v>8</v>
      </c>
      <c r="AC6" s="32">
        <f t="shared" si="1"/>
        <v>4</v>
      </c>
      <c r="AD6" s="32">
        <f t="shared" si="1"/>
        <v>1</v>
      </c>
      <c r="AE6" s="60">
        <f t="shared" si="1"/>
        <v>109</v>
      </c>
      <c r="AF6" s="54">
        <f t="shared" si="1"/>
        <v>151</v>
      </c>
      <c r="AG6" s="68">
        <f t="shared" si="1"/>
        <v>9</v>
      </c>
      <c r="AH6" s="60">
        <f t="shared" si="1"/>
        <v>4</v>
      </c>
      <c r="AI6" s="54">
        <f t="shared" si="1"/>
        <v>2</v>
      </c>
      <c r="AJ6" s="32">
        <f t="shared" si="1"/>
        <v>6</v>
      </c>
      <c r="AK6" s="32">
        <f t="shared" si="1"/>
        <v>2</v>
      </c>
      <c r="AL6" s="60">
        <f t="shared" si="1"/>
        <v>5</v>
      </c>
      <c r="AM6" s="32">
        <f>SUM(AM7:AM21)</f>
        <v>1</v>
      </c>
      <c r="AN6" s="60">
        <f t="shared" si="1"/>
        <v>1161</v>
      </c>
      <c r="AO6" s="60">
        <f t="shared" si="1"/>
        <v>1</v>
      </c>
      <c r="AP6" s="54">
        <f t="shared" si="1"/>
        <v>5</v>
      </c>
      <c r="AQ6" s="68">
        <f t="shared" si="1"/>
        <v>6</v>
      </c>
      <c r="AR6" s="32">
        <f t="shared" si="1"/>
        <v>93</v>
      </c>
      <c r="AS6" s="60">
        <f t="shared" si="1"/>
        <v>8</v>
      </c>
      <c r="AT6" s="54">
        <f t="shared" si="1"/>
        <v>3</v>
      </c>
      <c r="AU6" s="32">
        <f t="shared" si="1"/>
        <v>17</v>
      </c>
      <c r="AV6" s="32">
        <f t="shared" si="1"/>
        <v>2</v>
      </c>
      <c r="AW6" s="32">
        <f t="shared" si="1"/>
        <v>1</v>
      </c>
      <c r="AX6" s="60">
        <f>SUM(AX7:AX21)</f>
        <v>6</v>
      </c>
      <c r="AY6" s="61">
        <f t="shared" si="1"/>
        <v>51</v>
      </c>
      <c r="AZ6" s="54">
        <f t="shared" si="1"/>
        <v>1</v>
      </c>
      <c r="BA6" s="68">
        <f t="shared" si="1"/>
        <v>5</v>
      </c>
      <c r="BB6" s="32">
        <f t="shared" si="1"/>
        <v>4</v>
      </c>
      <c r="BC6" s="32">
        <f>SUM(BC7:BC21)</f>
        <v>1</v>
      </c>
      <c r="BD6" s="60">
        <f>SUM(BD7:BD21)</f>
        <v>1</v>
      </c>
      <c r="BE6" s="54">
        <f t="shared" si="1"/>
        <v>438</v>
      </c>
      <c r="BF6" s="32">
        <f t="shared" si="1"/>
        <v>120</v>
      </c>
      <c r="BG6" s="32">
        <f t="shared" si="1"/>
        <v>43</v>
      </c>
      <c r="BH6" s="60">
        <f t="shared" si="1"/>
        <v>1719</v>
      </c>
      <c r="BI6" s="60">
        <f t="shared" si="1"/>
        <v>33</v>
      </c>
      <c r="BJ6" s="32">
        <f t="shared" si="1"/>
        <v>380</v>
      </c>
      <c r="BK6" s="68">
        <f t="shared" si="1"/>
        <v>1</v>
      </c>
      <c r="BL6" s="32">
        <f t="shared" si="1"/>
        <v>1</v>
      </c>
      <c r="BM6" s="32">
        <f>SUM(BM7:BM21)</f>
        <v>1</v>
      </c>
      <c r="BN6" s="60">
        <f aca="true" t="shared" si="2" ref="BN6:CD6">SUM(BN7:BN21)</f>
        <v>4</v>
      </c>
      <c r="BO6" s="60">
        <f t="shared" si="2"/>
        <v>1</v>
      </c>
      <c r="BP6" s="61">
        <f t="shared" si="2"/>
        <v>3</v>
      </c>
      <c r="BQ6" s="60">
        <f t="shared" si="2"/>
        <v>4</v>
      </c>
      <c r="BR6" s="60">
        <f t="shared" si="2"/>
        <v>10</v>
      </c>
      <c r="BS6" s="60">
        <f t="shared" si="2"/>
        <v>2</v>
      </c>
      <c r="BT6" s="32">
        <f t="shared" si="2"/>
        <v>2</v>
      </c>
      <c r="BU6" s="34">
        <f t="shared" si="2"/>
        <v>2</v>
      </c>
      <c r="BV6" s="60">
        <f t="shared" si="2"/>
        <v>128</v>
      </c>
      <c r="BW6" s="60">
        <f t="shared" si="2"/>
        <v>2</v>
      </c>
      <c r="BX6" s="60">
        <f t="shared" si="2"/>
        <v>1</v>
      </c>
      <c r="BY6" s="60">
        <f t="shared" si="2"/>
        <v>1</v>
      </c>
      <c r="BZ6" s="60">
        <f t="shared" si="2"/>
        <v>39</v>
      </c>
      <c r="CA6" s="61">
        <f>SUM(CA7:CA21)</f>
        <v>13</v>
      </c>
      <c r="CB6" s="54">
        <f t="shared" si="2"/>
        <v>172</v>
      </c>
      <c r="CC6" s="32">
        <f t="shared" si="2"/>
        <v>1</v>
      </c>
      <c r="CD6" s="32">
        <f t="shared" si="2"/>
        <v>395</v>
      </c>
      <c r="CE6" s="69">
        <f>SUM(CE7:CE21)</f>
        <v>17</v>
      </c>
    </row>
    <row r="7" spans="1:84" s="36" customFormat="1" ht="53.25" customHeight="1">
      <c r="A7" s="35" t="s">
        <v>39</v>
      </c>
      <c r="B7" s="70">
        <f t="shared" si="0"/>
        <v>5234</v>
      </c>
      <c r="C7" s="71">
        <v>1</v>
      </c>
      <c r="D7" s="72">
        <v>6</v>
      </c>
      <c r="E7" s="72">
        <v>2</v>
      </c>
      <c r="F7" s="73">
        <v>12</v>
      </c>
      <c r="G7" s="73">
        <v>1</v>
      </c>
      <c r="H7" s="73">
        <v>13</v>
      </c>
      <c r="I7" s="73">
        <v>3</v>
      </c>
      <c r="J7" s="73">
        <v>1</v>
      </c>
      <c r="K7" s="72">
        <v>2</v>
      </c>
      <c r="L7" s="74">
        <v>279</v>
      </c>
      <c r="M7" s="75">
        <v>2</v>
      </c>
      <c r="N7" s="73">
        <v>8</v>
      </c>
      <c r="O7" s="73">
        <v>3</v>
      </c>
      <c r="P7" s="73">
        <v>13</v>
      </c>
      <c r="Q7" s="73"/>
      <c r="R7" s="73">
        <v>2522</v>
      </c>
      <c r="S7" s="73">
        <v>26</v>
      </c>
      <c r="T7" s="73">
        <v>1</v>
      </c>
      <c r="U7" s="73">
        <v>5</v>
      </c>
      <c r="V7" s="73">
        <v>5</v>
      </c>
      <c r="W7" s="71"/>
      <c r="X7" s="76">
        <v>8</v>
      </c>
      <c r="Y7" s="73">
        <v>1</v>
      </c>
      <c r="Z7" s="72">
        <v>1</v>
      </c>
      <c r="AA7" s="75"/>
      <c r="AB7" s="75">
        <v>4</v>
      </c>
      <c r="AC7" s="73">
        <v>2</v>
      </c>
      <c r="AD7" s="73">
        <v>1</v>
      </c>
      <c r="AE7" s="72">
        <v>46</v>
      </c>
      <c r="AF7" s="76">
        <v>74</v>
      </c>
      <c r="AG7" s="77">
        <v>5</v>
      </c>
      <c r="AH7" s="72">
        <v>2</v>
      </c>
      <c r="AI7" s="76">
        <v>1</v>
      </c>
      <c r="AJ7" s="73">
        <v>5</v>
      </c>
      <c r="AK7" s="73">
        <v>2</v>
      </c>
      <c r="AL7" s="72">
        <v>2</v>
      </c>
      <c r="AM7" s="73"/>
      <c r="AN7" s="72">
        <f>83+675</f>
        <v>758</v>
      </c>
      <c r="AO7" s="72"/>
      <c r="AP7" s="76">
        <v>2</v>
      </c>
      <c r="AQ7" s="77">
        <v>4</v>
      </c>
      <c r="AR7" s="73">
        <v>77</v>
      </c>
      <c r="AS7" s="72">
        <v>2</v>
      </c>
      <c r="AT7" s="76">
        <v>3</v>
      </c>
      <c r="AU7" s="73">
        <v>15</v>
      </c>
      <c r="AV7" s="73"/>
      <c r="AW7" s="73">
        <v>1</v>
      </c>
      <c r="AX7" s="72">
        <v>2</v>
      </c>
      <c r="AY7" s="75">
        <v>20</v>
      </c>
      <c r="AZ7" s="76"/>
      <c r="BA7" s="77">
        <v>3</v>
      </c>
      <c r="BB7" s="73"/>
      <c r="BC7" s="73">
        <v>1</v>
      </c>
      <c r="BD7" s="72">
        <v>1</v>
      </c>
      <c r="BE7" s="76">
        <v>95</v>
      </c>
      <c r="BF7" s="73">
        <v>66</v>
      </c>
      <c r="BG7" s="73">
        <v>14</v>
      </c>
      <c r="BH7" s="72">
        <v>616</v>
      </c>
      <c r="BI7" s="72">
        <v>16</v>
      </c>
      <c r="BJ7" s="73">
        <v>195</v>
      </c>
      <c r="BK7" s="77"/>
      <c r="BL7" s="73">
        <v>1</v>
      </c>
      <c r="BM7" s="73">
        <v>1</v>
      </c>
      <c r="BN7" s="72">
        <v>3</v>
      </c>
      <c r="BO7" s="72">
        <v>1</v>
      </c>
      <c r="BP7" s="75">
        <v>2</v>
      </c>
      <c r="BQ7" s="72">
        <v>4</v>
      </c>
      <c r="BR7" s="72">
        <v>7</v>
      </c>
      <c r="BS7" s="72"/>
      <c r="BT7" s="73"/>
      <c r="BU7" s="71">
        <v>2</v>
      </c>
      <c r="BV7" s="72">
        <v>60</v>
      </c>
      <c r="BW7" s="72"/>
      <c r="BX7" s="72">
        <v>1</v>
      </c>
      <c r="BY7" s="73">
        <v>1</v>
      </c>
      <c r="BZ7" s="72">
        <v>19</v>
      </c>
      <c r="CA7" s="75">
        <v>8</v>
      </c>
      <c r="CB7" s="76">
        <v>67</v>
      </c>
      <c r="CC7" s="73">
        <v>1</v>
      </c>
      <c r="CD7" s="73">
        <v>101</v>
      </c>
      <c r="CE7" s="78">
        <v>5</v>
      </c>
      <c r="CF7" s="79"/>
    </row>
    <row r="8" spans="1:83" s="36" customFormat="1" ht="53.25" customHeight="1">
      <c r="A8" s="37" t="s">
        <v>40</v>
      </c>
      <c r="B8" s="38">
        <f t="shared" si="0"/>
        <v>2668</v>
      </c>
      <c r="C8" s="43"/>
      <c r="D8" s="63"/>
      <c r="E8" s="63">
        <v>1</v>
      </c>
      <c r="F8" s="80">
        <v>4</v>
      </c>
      <c r="G8" s="80"/>
      <c r="H8" s="80">
        <v>14</v>
      </c>
      <c r="I8" s="80"/>
      <c r="J8" s="80"/>
      <c r="K8" s="63">
        <v>18</v>
      </c>
      <c r="L8" s="81">
        <v>1128</v>
      </c>
      <c r="M8" s="82"/>
      <c r="N8" s="80"/>
      <c r="O8" s="80"/>
      <c r="P8" s="80">
        <v>4</v>
      </c>
      <c r="Q8" s="80"/>
      <c r="R8" s="80">
        <v>720</v>
      </c>
      <c r="S8" s="80">
        <v>6</v>
      </c>
      <c r="T8" s="80"/>
      <c r="U8" s="80"/>
      <c r="V8" s="80">
        <v>1</v>
      </c>
      <c r="W8" s="43"/>
      <c r="X8" s="83"/>
      <c r="Y8" s="80"/>
      <c r="Z8" s="63">
        <v>1</v>
      </c>
      <c r="AA8" s="82"/>
      <c r="AB8" s="82">
        <v>1</v>
      </c>
      <c r="AC8" s="80"/>
      <c r="AD8" s="80"/>
      <c r="AE8" s="40">
        <v>23</v>
      </c>
      <c r="AF8" s="55">
        <v>10</v>
      </c>
      <c r="AG8" s="84"/>
      <c r="AH8" s="40">
        <v>1</v>
      </c>
      <c r="AI8" s="55">
        <v>1</v>
      </c>
      <c r="AJ8" s="41"/>
      <c r="AK8" s="41"/>
      <c r="AL8" s="40">
        <v>2</v>
      </c>
      <c r="AM8" s="41"/>
      <c r="AN8" s="40">
        <f>7+97</f>
        <v>104</v>
      </c>
      <c r="AO8" s="40"/>
      <c r="AP8" s="55"/>
      <c r="AQ8" s="84"/>
      <c r="AR8" s="41">
        <v>7</v>
      </c>
      <c r="AS8" s="40">
        <v>1</v>
      </c>
      <c r="AT8" s="55"/>
      <c r="AU8" s="41">
        <v>2</v>
      </c>
      <c r="AV8" s="41"/>
      <c r="AW8" s="41"/>
      <c r="AX8" s="40">
        <v>2</v>
      </c>
      <c r="AY8" s="62">
        <v>5</v>
      </c>
      <c r="AZ8" s="55"/>
      <c r="BA8" s="84">
        <v>2</v>
      </c>
      <c r="BB8" s="41"/>
      <c r="BC8" s="41"/>
      <c r="BD8" s="40"/>
      <c r="BE8" s="55">
        <v>49</v>
      </c>
      <c r="BF8" s="41">
        <v>12</v>
      </c>
      <c r="BG8" s="41">
        <v>14</v>
      </c>
      <c r="BH8" s="40">
        <v>337</v>
      </c>
      <c r="BI8" s="40">
        <v>10</v>
      </c>
      <c r="BJ8" s="41">
        <v>49</v>
      </c>
      <c r="BK8" s="84"/>
      <c r="BL8" s="41"/>
      <c r="BM8" s="41"/>
      <c r="BN8" s="40"/>
      <c r="BO8" s="40"/>
      <c r="BP8" s="62"/>
      <c r="BQ8" s="40"/>
      <c r="BR8" s="40">
        <v>1</v>
      </c>
      <c r="BS8" s="40"/>
      <c r="BT8" s="41">
        <v>1</v>
      </c>
      <c r="BU8" s="39"/>
      <c r="BV8" s="40">
        <v>6</v>
      </c>
      <c r="BW8" s="40"/>
      <c r="BX8" s="40"/>
      <c r="BY8" s="41"/>
      <c r="BZ8" s="40">
        <v>7</v>
      </c>
      <c r="CA8" s="62">
        <v>1</v>
      </c>
      <c r="CB8" s="55">
        <v>33</v>
      </c>
      <c r="CC8" s="41"/>
      <c r="CD8" s="41">
        <v>83</v>
      </c>
      <c r="CE8" s="85">
        <v>7</v>
      </c>
    </row>
    <row r="9" spans="1:83" s="36" customFormat="1" ht="53.25" customHeight="1">
      <c r="A9" s="37" t="s">
        <v>41</v>
      </c>
      <c r="B9" s="38">
        <f t="shared" si="0"/>
        <v>302</v>
      </c>
      <c r="C9" s="39"/>
      <c r="D9" s="40"/>
      <c r="E9" s="40"/>
      <c r="F9" s="41"/>
      <c r="G9" s="41"/>
      <c r="H9" s="41"/>
      <c r="I9" s="41"/>
      <c r="J9" s="41"/>
      <c r="K9" s="40"/>
      <c r="L9" s="42">
        <v>10</v>
      </c>
      <c r="M9" s="62"/>
      <c r="N9" s="41"/>
      <c r="O9" s="41"/>
      <c r="P9" s="41"/>
      <c r="Q9" s="41"/>
      <c r="R9" s="41">
        <v>149</v>
      </c>
      <c r="S9" s="41"/>
      <c r="T9" s="41"/>
      <c r="U9" s="41"/>
      <c r="V9" s="41"/>
      <c r="W9" s="39"/>
      <c r="X9" s="55"/>
      <c r="Y9" s="41"/>
      <c r="Z9" s="40"/>
      <c r="AA9" s="62"/>
      <c r="AB9" s="62"/>
      <c r="AC9" s="41"/>
      <c r="AD9" s="41"/>
      <c r="AE9" s="40">
        <v>5</v>
      </c>
      <c r="AF9" s="55">
        <v>6</v>
      </c>
      <c r="AG9" s="84"/>
      <c r="AH9" s="40"/>
      <c r="AI9" s="55"/>
      <c r="AJ9" s="41"/>
      <c r="AK9" s="41"/>
      <c r="AL9" s="40"/>
      <c r="AM9" s="41"/>
      <c r="AN9" s="40">
        <v>26</v>
      </c>
      <c r="AO9" s="40"/>
      <c r="AP9" s="55">
        <v>2</v>
      </c>
      <c r="AQ9" s="84"/>
      <c r="AR9" s="41">
        <v>3</v>
      </c>
      <c r="AS9" s="40"/>
      <c r="AT9" s="55"/>
      <c r="AU9" s="41"/>
      <c r="AV9" s="41"/>
      <c r="AW9" s="41"/>
      <c r="AX9" s="40"/>
      <c r="AY9" s="62">
        <v>3</v>
      </c>
      <c r="AZ9" s="55"/>
      <c r="BA9" s="84"/>
      <c r="BB9" s="41"/>
      <c r="BC9" s="41"/>
      <c r="BD9" s="40"/>
      <c r="BE9" s="55"/>
      <c r="BF9" s="41"/>
      <c r="BG9" s="41"/>
      <c r="BH9" s="40">
        <v>55</v>
      </c>
      <c r="BI9" s="40">
        <v>2</v>
      </c>
      <c r="BJ9" s="41">
        <v>1</v>
      </c>
      <c r="BK9" s="84"/>
      <c r="BL9" s="41"/>
      <c r="BM9" s="41"/>
      <c r="BN9" s="40"/>
      <c r="BO9" s="40"/>
      <c r="BP9" s="62">
        <v>1</v>
      </c>
      <c r="BQ9" s="40"/>
      <c r="BR9" s="40"/>
      <c r="BS9" s="40">
        <v>1</v>
      </c>
      <c r="BT9" s="41"/>
      <c r="BU9" s="39"/>
      <c r="BV9" s="40">
        <v>28</v>
      </c>
      <c r="BW9" s="40"/>
      <c r="BX9" s="40"/>
      <c r="BY9" s="41"/>
      <c r="BZ9" s="40"/>
      <c r="CA9" s="62"/>
      <c r="CB9" s="55">
        <v>8</v>
      </c>
      <c r="CC9" s="41"/>
      <c r="CD9" s="41">
        <v>2</v>
      </c>
      <c r="CE9" s="85"/>
    </row>
    <row r="10" spans="1:83" s="36" customFormat="1" ht="53.25" customHeight="1">
      <c r="A10" s="37" t="s">
        <v>42</v>
      </c>
      <c r="B10" s="38">
        <f t="shared" si="0"/>
        <v>461</v>
      </c>
      <c r="C10" s="39"/>
      <c r="D10" s="40"/>
      <c r="E10" s="40"/>
      <c r="F10" s="41"/>
      <c r="G10" s="41"/>
      <c r="H10" s="41"/>
      <c r="I10" s="41"/>
      <c r="J10" s="41"/>
      <c r="K10" s="40"/>
      <c r="L10" s="42">
        <v>30</v>
      </c>
      <c r="M10" s="62"/>
      <c r="N10" s="41"/>
      <c r="O10" s="41"/>
      <c r="P10" s="41"/>
      <c r="Q10" s="41"/>
      <c r="R10" s="41">
        <v>273</v>
      </c>
      <c r="S10" s="41">
        <v>3</v>
      </c>
      <c r="T10" s="41"/>
      <c r="U10" s="41"/>
      <c r="V10" s="41"/>
      <c r="W10" s="39"/>
      <c r="X10" s="55"/>
      <c r="Y10" s="41"/>
      <c r="Z10" s="40"/>
      <c r="AA10" s="62"/>
      <c r="AB10" s="62"/>
      <c r="AC10" s="41"/>
      <c r="AD10" s="41"/>
      <c r="AE10" s="40"/>
      <c r="AF10" s="55">
        <v>28</v>
      </c>
      <c r="AG10" s="84"/>
      <c r="AH10" s="40"/>
      <c r="AI10" s="55"/>
      <c r="AJ10" s="41"/>
      <c r="AK10" s="41"/>
      <c r="AL10" s="40"/>
      <c r="AM10" s="41"/>
      <c r="AN10" s="40">
        <f>2+14</f>
        <v>16</v>
      </c>
      <c r="AO10" s="40"/>
      <c r="AP10" s="55"/>
      <c r="AQ10" s="84"/>
      <c r="AR10" s="41"/>
      <c r="AS10" s="40"/>
      <c r="AT10" s="55"/>
      <c r="AU10" s="41"/>
      <c r="AV10" s="41"/>
      <c r="AW10" s="41"/>
      <c r="AX10" s="40"/>
      <c r="AY10" s="62">
        <v>1</v>
      </c>
      <c r="AZ10" s="55"/>
      <c r="BA10" s="84"/>
      <c r="BB10" s="41"/>
      <c r="BC10" s="41"/>
      <c r="BD10" s="40"/>
      <c r="BE10" s="55"/>
      <c r="BF10" s="41"/>
      <c r="BG10" s="41">
        <v>1</v>
      </c>
      <c r="BH10" s="40">
        <v>61</v>
      </c>
      <c r="BI10" s="40"/>
      <c r="BJ10" s="41"/>
      <c r="BK10" s="84"/>
      <c r="BL10" s="41"/>
      <c r="BM10" s="41"/>
      <c r="BN10" s="40"/>
      <c r="BO10" s="40"/>
      <c r="BP10" s="62"/>
      <c r="BQ10" s="40"/>
      <c r="BR10" s="40"/>
      <c r="BS10" s="40"/>
      <c r="BT10" s="41"/>
      <c r="BU10" s="39"/>
      <c r="BV10" s="40">
        <v>2</v>
      </c>
      <c r="BW10" s="40"/>
      <c r="BX10" s="40"/>
      <c r="BY10" s="41"/>
      <c r="BZ10" s="40">
        <v>1</v>
      </c>
      <c r="CA10" s="62"/>
      <c r="CB10" s="55">
        <v>8</v>
      </c>
      <c r="CC10" s="41"/>
      <c r="CD10" s="41">
        <v>37</v>
      </c>
      <c r="CE10" s="85"/>
    </row>
    <row r="11" spans="1:83" s="36" customFormat="1" ht="53.25" customHeight="1">
      <c r="A11" s="37" t="s">
        <v>43</v>
      </c>
      <c r="B11" s="38">
        <f t="shared" si="0"/>
        <v>227</v>
      </c>
      <c r="C11" s="39"/>
      <c r="D11" s="40"/>
      <c r="E11" s="40"/>
      <c r="F11" s="41">
        <v>1</v>
      </c>
      <c r="G11" s="41"/>
      <c r="H11" s="41">
        <v>1</v>
      </c>
      <c r="I11" s="41"/>
      <c r="J11" s="41"/>
      <c r="K11" s="40"/>
      <c r="L11" s="42">
        <v>13</v>
      </c>
      <c r="M11" s="62"/>
      <c r="N11" s="41"/>
      <c r="O11" s="41"/>
      <c r="P11" s="41"/>
      <c r="Q11" s="41"/>
      <c r="R11" s="41">
        <v>126</v>
      </c>
      <c r="S11" s="41"/>
      <c r="T11" s="41"/>
      <c r="U11" s="41"/>
      <c r="V11" s="41"/>
      <c r="W11" s="39"/>
      <c r="X11" s="55"/>
      <c r="Y11" s="41"/>
      <c r="Z11" s="40"/>
      <c r="AA11" s="62">
        <v>1</v>
      </c>
      <c r="AB11" s="62"/>
      <c r="AC11" s="41"/>
      <c r="AD11" s="41"/>
      <c r="AE11" s="40"/>
      <c r="AF11" s="55"/>
      <c r="AG11" s="84"/>
      <c r="AH11" s="40"/>
      <c r="AI11" s="55"/>
      <c r="AJ11" s="41"/>
      <c r="AK11" s="41"/>
      <c r="AL11" s="40"/>
      <c r="AM11" s="41"/>
      <c r="AN11" s="40">
        <f>9+24</f>
        <v>33</v>
      </c>
      <c r="AO11" s="40"/>
      <c r="AP11" s="55"/>
      <c r="AQ11" s="84"/>
      <c r="AR11" s="41"/>
      <c r="AS11" s="40"/>
      <c r="AT11" s="55"/>
      <c r="AU11" s="41"/>
      <c r="AV11" s="41"/>
      <c r="AW11" s="41"/>
      <c r="AX11" s="40"/>
      <c r="AY11" s="62"/>
      <c r="AZ11" s="55"/>
      <c r="BA11" s="84"/>
      <c r="BB11" s="41"/>
      <c r="BC11" s="41"/>
      <c r="BD11" s="40"/>
      <c r="BE11" s="55"/>
      <c r="BF11" s="41">
        <v>1</v>
      </c>
      <c r="BG11" s="41"/>
      <c r="BH11" s="40">
        <v>15</v>
      </c>
      <c r="BI11" s="40"/>
      <c r="BJ11" s="41">
        <v>1</v>
      </c>
      <c r="BK11" s="84">
        <v>1</v>
      </c>
      <c r="BL11" s="41"/>
      <c r="BM11" s="41"/>
      <c r="BN11" s="40"/>
      <c r="BO11" s="40"/>
      <c r="BP11" s="62"/>
      <c r="BQ11" s="40"/>
      <c r="BR11" s="40">
        <v>1</v>
      </c>
      <c r="BS11" s="40"/>
      <c r="BT11" s="41"/>
      <c r="BU11" s="39"/>
      <c r="BV11" s="40">
        <v>3</v>
      </c>
      <c r="BW11" s="40">
        <v>1</v>
      </c>
      <c r="BX11" s="40"/>
      <c r="BY11" s="41"/>
      <c r="BZ11" s="40"/>
      <c r="CA11" s="62"/>
      <c r="CB11" s="55">
        <v>4</v>
      </c>
      <c r="CC11" s="41"/>
      <c r="CD11" s="41">
        <v>25</v>
      </c>
      <c r="CE11" s="85"/>
    </row>
    <row r="12" spans="1:83" s="36" customFormat="1" ht="53.25" customHeight="1">
      <c r="A12" s="37" t="s">
        <v>44</v>
      </c>
      <c r="B12" s="38">
        <f t="shared" si="0"/>
        <v>281</v>
      </c>
      <c r="C12" s="39"/>
      <c r="D12" s="40"/>
      <c r="E12" s="40"/>
      <c r="F12" s="41"/>
      <c r="G12" s="41"/>
      <c r="H12" s="41"/>
      <c r="I12" s="41"/>
      <c r="J12" s="41"/>
      <c r="K12" s="40">
        <v>1</v>
      </c>
      <c r="L12" s="42">
        <v>30</v>
      </c>
      <c r="M12" s="62"/>
      <c r="N12" s="41"/>
      <c r="O12" s="41"/>
      <c r="P12" s="41">
        <v>1</v>
      </c>
      <c r="Q12" s="41"/>
      <c r="R12" s="41">
        <v>130</v>
      </c>
      <c r="S12" s="41"/>
      <c r="T12" s="41"/>
      <c r="U12" s="41"/>
      <c r="V12" s="41"/>
      <c r="W12" s="39"/>
      <c r="X12" s="55"/>
      <c r="Y12" s="41"/>
      <c r="Z12" s="40"/>
      <c r="AA12" s="62"/>
      <c r="AB12" s="62"/>
      <c r="AC12" s="41"/>
      <c r="AD12" s="41"/>
      <c r="AE12" s="40"/>
      <c r="AF12" s="55">
        <v>5</v>
      </c>
      <c r="AG12" s="84"/>
      <c r="AH12" s="40"/>
      <c r="AI12" s="55"/>
      <c r="AJ12" s="41"/>
      <c r="AK12" s="41"/>
      <c r="AL12" s="40"/>
      <c r="AM12" s="41">
        <v>1</v>
      </c>
      <c r="AN12" s="40">
        <v>30</v>
      </c>
      <c r="AO12" s="40"/>
      <c r="AP12" s="55"/>
      <c r="AQ12" s="84"/>
      <c r="AR12" s="41">
        <v>1</v>
      </c>
      <c r="AS12" s="40">
        <v>1</v>
      </c>
      <c r="AT12" s="55"/>
      <c r="AU12" s="41"/>
      <c r="AV12" s="41"/>
      <c r="AW12" s="41"/>
      <c r="AX12" s="40"/>
      <c r="AY12" s="62">
        <v>1</v>
      </c>
      <c r="AZ12" s="55"/>
      <c r="BA12" s="84"/>
      <c r="BB12" s="41"/>
      <c r="BC12" s="41"/>
      <c r="BD12" s="40"/>
      <c r="BE12" s="55"/>
      <c r="BF12" s="41">
        <v>8</v>
      </c>
      <c r="BG12" s="41">
        <v>1</v>
      </c>
      <c r="BH12" s="40">
        <v>45</v>
      </c>
      <c r="BI12" s="40"/>
      <c r="BJ12" s="41"/>
      <c r="BK12" s="84"/>
      <c r="BL12" s="41"/>
      <c r="BM12" s="41"/>
      <c r="BN12" s="40">
        <v>1</v>
      </c>
      <c r="BO12" s="40"/>
      <c r="BP12" s="62"/>
      <c r="BQ12" s="40"/>
      <c r="BR12" s="40"/>
      <c r="BS12" s="40"/>
      <c r="BT12" s="41"/>
      <c r="BU12" s="39"/>
      <c r="BV12" s="40">
        <v>8</v>
      </c>
      <c r="BW12" s="40"/>
      <c r="BX12" s="40"/>
      <c r="BY12" s="41"/>
      <c r="BZ12" s="40"/>
      <c r="CA12" s="62"/>
      <c r="CB12" s="55">
        <v>12</v>
      </c>
      <c r="CC12" s="41"/>
      <c r="CD12" s="41">
        <v>4</v>
      </c>
      <c r="CE12" s="85">
        <v>1</v>
      </c>
    </row>
    <row r="13" spans="1:83" s="36" customFormat="1" ht="53.25" customHeight="1">
      <c r="A13" s="37" t="s">
        <v>106</v>
      </c>
      <c r="B13" s="38">
        <f t="shared" si="0"/>
        <v>511</v>
      </c>
      <c r="C13" s="39"/>
      <c r="D13" s="40"/>
      <c r="E13" s="40"/>
      <c r="F13" s="41">
        <v>6</v>
      </c>
      <c r="G13" s="41"/>
      <c r="H13" s="41"/>
      <c r="I13" s="41"/>
      <c r="J13" s="41"/>
      <c r="K13" s="40"/>
      <c r="L13" s="42">
        <v>87</v>
      </c>
      <c r="M13" s="62"/>
      <c r="N13" s="41"/>
      <c r="O13" s="41"/>
      <c r="P13" s="41">
        <v>1</v>
      </c>
      <c r="Q13" s="41"/>
      <c r="R13" s="41">
        <v>296</v>
      </c>
      <c r="S13" s="41">
        <v>2</v>
      </c>
      <c r="T13" s="41"/>
      <c r="U13" s="41"/>
      <c r="V13" s="41"/>
      <c r="W13" s="39"/>
      <c r="X13" s="55"/>
      <c r="Y13" s="41"/>
      <c r="Z13" s="40"/>
      <c r="AA13" s="62"/>
      <c r="AB13" s="62"/>
      <c r="AC13" s="41"/>
      <c r="AD13" s="41"/>
      <c r="AE13" s="40"/>
      <c r="AF13" s="55"/>
      <c r="AG13" s="84">
        <v>1</v>
      </c>
      <c r="AH13" s="40"/>
      <c r="AI13" s="55"/>
      <c r="AJ13" s="41"/>
      <c r="AK13" s="41"/>
      <c r="AL13" s="40">
        <v>1</v>
      </c>
      <c r="AM13" s="41"/>
      <c r="AN13" s="40">
        <f>1+11</f>
        <v>12</v>
      </c>
      <c r="AO13" s="40"/>
      <c r="AP13" s="55"/>
      <c r="AQ13" s="84"/>
      <c r="AR13" s="41">
        <v>1</v>
      </c>
      <c r="AS13" s="40"/>
      <c r="AT13" s="55"/>
      <c r="AU13" s="41"/>
      <c r="AV13" s="41"/>
      <c r="AW13" s="41"/>
      <c r="AX13" s="40">
        <v>2</v>
      </c>
      <c r="AY13" s="62">
        <v>1</v>
      </c>
      <c r="AZ13" s="55">
        <v>1</v>
      </c>
      <c r="BA13" s="84"/>
      <c r="BB13" s="41"/>
      <c r="BC13" s="41"/>
      <c r="BD13" s="40"/>
      <c r="BE13" s="55"/>
      <c r="BF13" s="41">
        <v>1</v>
      </c>
      <c r="BG13" s="41"/>
      <c r="BH13" s="40">
        <v>77</v>
      </c>
      <c r="BI13" s="40"/>
      <c r="BJ13" s="41">
        <v>1</v>
      </c>
      <c r="BK13" s="84"/>
      <c r="BL13" s="41"/>
      <c r="BM13" s="41"/>
      <c r="BN13" s="40"/>
      <c r="BO13" s="40"/>
      <c r="BP13" s="62"/>
      <c r="BQ13" s="40"/>
      <c r="BR13" s="40"/>
      <c r="BS13" s="40"/>
      <c r="BT13" s="41"/>
      <c r="BU13" s="39"/>
      <c r="BV13" s="40">
        <v>1</v>
      </c>
      <c r="BW13" s="40"/>
      <c r="BX13" s="40"/>
      <c r="BY13" s="41"/>
      <c r="BZ13" s="40">
        <v>1</v>
      </c>
      <c r="CA13" s="62"/>
      <c r="CB13" s="55">
        <v>7</v>
      </c>
      <c r="CC13" s="41"/>
      <c r="CD13" s="41">
        <v>11</v>
      </c>
      <c r="CE13" s="85">
        <v>1</v>
      </c>
    </row>
    <row r="14" spans="1:83" s="36" customFormat="1" ht="53.25" customHeight="1">
      <c r="A14" s="37" t="s">
        <v>45</v>
      </c>
      <c r="B14" s="38">
        <f t="shared" si="0"/>
        <v>341</v>
      </c>
      <c r="C14" s="39"/>
      <c r="D14" s="40"/>
      <c r="E14" s="40">
        <v>1</v>
      </c>
      <c r="F14" s="41"/>
      <c r="G14" s="41"/>
      <c r="H14" s="41"/>
      <c r="I14" s="41"/>
      <c r="J14" s="41"/>
      <c r="K14" s="40"/>
      <c r="L14" s="42">
        <v>77</v>
      </c>
      <c r="M14" s="62"/>
      <c r="N14" s="41"/>
      <c r="O14" s="41">
        <v>1</v>
      </c>
      <c r="P14" s="41"/>
      <c r="Q14" s="41"/>
      <c r="R14" s="41">
        <v>212</v>
      </c>
      <c r="S14" s="41">
        <v>1</v>
      </c>
      <c r="T14" s="41"/>
      <c r="U14" s="41"/>
      <c r="V14" s="41"/>
      <c r="W14" s="39"/>
      <c r="X14" s="55"/>
      <c r="Y14" s="41"/>
      <c r="Z14" s="40"/>
      <c r="AA14" s="62"/>
      <c r="AB14" s="62"/>
      <c r="AC14" s="41"/>
      <c r="AD14" s="41"/>
      <c r="AE14" s="40"/>
      <c r="AF14" s="55">
        <v>1</v>
      </c>
      <c r="AG14" s="84"/>
      <c r="AH14" s="40"/>
      <c r="AI14" s="55"/>
      <c r="AJ14" s="41"/>
      <c r="AK14" s="41"/>
      <c r="AL14" s="40"/>
      <c r="AM14" s="41"/>
      <c r="AN14" s="40">
        <v>8</v>
      </c>
      <c r="AO14" s="40"/>
      <c r="AP14" s="55"/>
      <c r="AQ14" s="84"/>
      <c r="AR14" s="41"/>
      <c r="AS14" s="40"/>
      <c r="AT14" s="55"/>
      <c r="AU14" s="41"/>
      <c r="AV14" s="41"/>
      <c r="AW14" s="41"/>
      <c r="AX14" s="40"/>
      <c r="AY14" s="62"/>
      <c r="AZ14" s="55"/>
      <c r="BA14" s="84"/>
      <c r="BB14" s="41"/>
      <c r="BC14" s="41"/>
      <c r="BD14" s="40"/>
      <c r="BE14" s="55"/>
      <c r="BF14" s="41"/>
      <c r="BG14" s="41"/>
      <c r="BH14" s="40">
        <v>22</v>
      </c>
      <c r="BI14" s="40"/>
      <c r="BJ14" s="41"/>
      <c r="BK14" s="84"/>
      <c r="BL14" s="41"/>
      <c r="BM14" s="41"/>
      <c r="BN14" s="40"/>
      <c r="BO14" s="40"/>
      <c r="BP14" s="62"/>
      <c r="BQ14" s="40"/>
      <c r="BR14" s="40"/>
      <c r="BS14" s="40"/>
      <c r="BT14" s="41"/>
      <c r="BU14" s="39"/>
      <c r="BV14" s="40"/>
      <c r="BW14" s="40"/>
      <c r="BX14" s="40"/>
      <c r="BY14" s="41"/>
      <c r="BZ14" s="40">
        <v>1</v>
      </c>
      <c r="CA14" s="62"/>
      <c r="CB14" s="55"/>
      <c r="CC14" s="41"/>
      <c r="CD14" s="41">
        <v>16</v>
      </c>
      <c r="CE14" s="85">
        <v>1</v>
      </c>
    </row>
    <row r="15" spans="1:83" s="36" customFormat="1" ht="53.25" customHeight="1">
      <c r="A15" s="37" t="s">
        <v>55</v>
      </c>
      <c r="B15" s="38">
        <f t="shared" si="0"/>
        <v>727</v>
      </c>
      <c r="C15" s="39"/>
      <c r="D15" s="40"/>
      <c r="E15" s="40"/>
      <c r="F15" s="41">
        <v>2</v>
      </c>
      <c r="G15" s="41"/>
      <c r="H15" s="41"/>
      <c r="I15" s="41"/>
      <c r="J15" s="41"/>
      <c r="K15" s="40"/>
      <c r="L15" s="42">
        <v>68</v>
      </c>
      <c r="M15" s="62"/>
      <c r="N15" s="41"/>
      <c r="O15" s="41"/>
      <c r="P15" s="41"/>
      <c r="Q15" s="41"/>
      <c r="R15" s="41">
        <v>522</v>
      </c>
      <c r="S15" s="41">
        <v>5</v>
      </c>
      <c r="T15" s="41"/>
      <c r="U15" s="41"/>
      <c r="V15" s="41"/>
      <c r="W15" s="39"/>
      <c r="X15" s="55"/>
      <c r="Y15" s="41"/>
      <c r="Z15" s="40"/>
      <c r="AA15" s="62"/>
      <c r="AB15" s="62">
        <v>1</v>
      </c>
      <c r="AC15" s="41"/>
      <c r="AD15" s="41"/>
      <c r="AE15" s="40">
        <v>5</v>
      </c>
      <c r="AF15" s="55">
        <v>3</v>
      </c>
      <c r="AG15" s="84"/>
      <c r="AH15" s="40">
        <v>1</v>
      </c>
      <c r="AI15" s="55"/>
      <c r="AJ15" s="41"/>
      <c r="AK15" s="41"/>
      <c r="AL15" s="40"/>
      <c r="AM15" s="41"/>
      <c r="AN15" s="40">
        <f>3+13</f>
        <v>16</v>
      </c>
      <c r="AO15" s="40"/>
      <c r="AP15" s="55"/>
      <c r="AQ15" s="84"/>
      <c r="AR15" s="41">
        <v>1</v>
      </c>
      <c r="AS15" s="40"/>
      <c r="AT15" s="55"/>
      <c r="AU15" s="41"/>
      <c r="AV15" s="41"/>
      <c r="AW15" s="41"/>
      <c r="AX15" s="40"/>
      <c r="AY15" s="62">
        <v>1</v>
      </c>
      <c r="AZ15" s="55"/>
      <c r="BA15" s="84"/>
      <c r="BB15" s="41"/>
      <c r="BC15" s="41"/>
      <c r="BD15" s="40"/>
      <c r="BE15" s="55"/>
      <c r="BF15" s="41">
        <v>2</v>
      </c>
      <c r="BG15" s="41"/>
      <c r="BH15" s="40">
        <v>69</v>
      </c>
      <c r="BI15" s="40"/>
      <c r="BJ15" s="41">
        <v>3</v>
      </c>
      <c r="BK15" s="84"/>
      <c r="BL15" s="41"/>
      <c r="BM15" s="41"/>
      <c r="BN15" s="40"/>
      <c r="BO15" s="40"/>
      <c r="BP15" s="62"/>
      <c r="BQ15" s="40"/>
      <c r="BR15" s="40"/>
      <c r="BS15" s="40">
        <v>1</v>
      </c>
      <c r="BT15" s="41"/>
      <c r="BU15" s="39"/>
      <c r="BV15" s="40">
        <v>3</v>
      </c>
      <c r="BW15" s="40"/>
      <c r="BX15" s="40"/>
      <c r="BY15" s="41"/>
      <c r="BZ15" s="40">
        <v>1</v>
      </c>
      <c r="CA15" s="62">
        <v>2</v>
      </c>
      <c r="CB15" s="55">
        <v>13</v>
      </c>
      <c r="CC15" s="41"/>
      <c r="CD15" s="41">
        <v>8</v>
      </c>
      <c r="CE15" s="85"/>
    </row>
    <row r="16" spans="1:83" s="36" customFormat="1" ht="53.25" customHeight="1">
      <c r="A16" s="37" t="s">
        <v>67</v>
      </c>
      <c r="B16" s="38">
        <f t="shared" si="0"/>
        <v>1748</v>
      </c>
      <c r="C16" s="39"/>
      <c r="D16" s="40"/>
      <c r="E16" s="40"/>
      <c r="F16" s="41"/>
      <c r="G16" s="41"/>
      <c r="H16" s="41">
        <v>42</v>
      </c>
      <c r="I16" s="41"/>
      <c r="J16" s="41"/>
      <c r="K16" s="40"/>
      <c r="L16" s="42">
        <v>386</v>
      </c>
      <c r="M16" s="62"/>
      <c r="N16" s="41"/>
      <c r="O16" s="41"/>
      <c r="P16" s="41">
        <v>4</v>
      </c>
      <c r="Q16" s="41"/>
      <c r="R16" s="41">
        <v>383</v>
      </c>
      <c r="S16" s="41">
        <v>1</v>
      </c>
      <c r="T16" s="41"/>
      <c r="U16" s="41">
        <v>3</v>
      </c>
      <c r="V16" s="41"/>
      <c r="W16" s="39">
        <v>4</v>
      </c>
      <c r="X16" s="55">
        <v>4</v>
      </c>
      <c r="Y16" s="41"/>
      <c r="Z16" s="40">
        <v>1</v>
      </c>
      <c r="AA16" s="62"/>
      <c r="AB16" s="62">
        <v>1</v>
      </c>
      <c r="AC16" s="41">
        <v>1</v>
      </c>
      <c r="AD16" s="41"/>
      <c r="AE16" s="40">
        <v>30</v>
      </c>
      <c r="AF16" s="55">
        <v>4</v>
      </c>
      <c r="AG16" s="84">
        <v>3</v>
      </c>
      <c r="AH16" s="40"/>
      <c r="AI16" s="55"/>
      <c r="AJ16" s="41"/>
      <c r="AK16" s="41"/>
      <c r="AL16" s="40"/>
      <c r="AM16" s="41"/>
      <c r="AN16" s="40">
        <v>81</v>
      </c>
      <c r="AO16" s="40">
        <v>1</v>
      </c>
      <c r="AP16" s="55">
        <v>1</v>
      </c>
      <c r="AQ16" s="84">
        <v>2</v>
      </c>
      <c r="AR16" s="41">
        <v>1</v>
      </c>
      <c r="AS16" s="40">
        <v>4</v>
      </c>
      <c r="AT16" s="55"/>
      <c r="AU16" s="41"/>
      <c r="AV16" s="41">
        <v>2</v>
      </c>
      <c r="AW16" s="41"/>
      <c r="AX16" s="40"/>
      <c r="AY16" s="62">
        <v>12</v>
      </c>
      <c r="AZ16" s="55"/>
      <c r="BA16" s="84"/>
      <c r="BB16" s="41">
        <v>1</v>
      </c>
      <c r="BC16" s="41"/>
      <c r="BD16" s="40"/>
      <c r="BE16" s="55">
        <v>294</v>
      </c>
      <c r="BF16" s="41"/>
      <c r="BG16" s="41">
        <v>8</v>
      </c>
      <c r="BH16" s="40">
        <v>294</v>
      </c>
      <c r="BI16" s="40">
        <v>3</v>
      </c>
      <c r="BJ16" s="41">
        <v>128</v>
      </c>
      <c r="BK16" s="84"/>
      <c r="BL16" s="41"/>
      <c r="BM16" s="41"/>
      <c r="BN16" s="40"/>
      <c r="BO16" s="40"/>
      <c r="BP16" s="62"/>
      <c r="BQ16" s="40"/>
      <c r="BR16" s="40">
        <v>1</v>
      </c>
      <c r="BS16" s="40"/>
      <c r="BT16" s="41">
        <v>1</v>
      </c>
      <c r="BU16" s="39"/>
      <c r="BV16" s="40">
        <v>2</v>
      </c>
      <c r="BW16" s="40"/>
      <c r="BX16" s="40"/>
      <c r="BY16" s="41"/>
      <c r="BZ16" s="40">
        <v>9</v>
      </c>
      <c r="CA16" s="62">
        <v>2</v>
      </c>
      <c r="CB16" s="55">
        <v>9</v>
      </c>
      <c r="CC16" s="41"/>
      <c r="CD16" s="41">
        <v>23</v>
      </c>
      <c r="CE16" s="85">
        <v>2</v>
      </c>
    </row>
    <row r="17" spans="1:83" s="36" customFormat="1" ht="53.25" customHeight="1">
      <c r="A17" s="37" t="s">
        <v>46</v>
      </c>
      <c r="B17" s="38">
        <f t="shared" si="0"/>
        <v>6</v>
      </c>
      <c r="C17" s="39"/>
      <c r="D17" s="40"/>
      <c r="E17" s="40"/>
      <c r="F17" s="41"/>
      <c r="G17" s="41"/>
      <c r="H17" s="41"/>
      <c r="I17" s="41"/>
      <c r="J17" s="41"/>
      <c r="K17" s="40"/>
      <c r="L17" s="42"/>
      <c r="M17" s="62"/>
      <c r="N17" s="41"/>
      <c r="O17" s="41"/>
      <c r="P17" s="41"/>
      <c r="Q17" s="41"/>
      <c r="R17" s="41">
        <v>5</v>
      </c>
      <c r="S17" s="41"/>
      <c r="T17" s="41"/>
      <c r="U17" s="41"/>
      <c r="V17" s="41"/>
      <c r="W17" s="39"/>
      <c r="X17" s="55"/>
      <c r="Y17" s="41"/>
      <c r="Z17" s="40"/>
      <c r="AA17" s="62"/>
      <c r="AB17" s="62"/>
      <c r="AC17" s="41"/>
      <c r="AD17" s="41"/>
      <c r="AE17" s="40"/>
      <c r="AF17" s="55"/>
      <c r="AG17" s="84"/>
      <c r="AH17" s="40"/>
      <c r="AI17" s="55"/>
      <c r="AJ17" s="41"/>
      <c r="AK17" s="41"/>
      <c r="AL17" s="40"/>
      <c r="AM17" s="41"/>
      <c r="AN17" s="40">
        <v>1</v>
      </c>
      <c r="AO17" s="40"/>
      <c r="AP17" s="55"/>
      <c r="AQ17" s="84"/>
      <c r="AR17" s="41"/>
      <c r="AS17" s="40"/>
      <c r="AT17" s="55"/>
      <c r="AU17" s="41"/>
      <c r="AV17" s="41"/>
      <c r="AW17" s="41"/>
      <c r="AX17" s="40"/>
      <c r="AY17" s="62"/>
      <c r="AZ17" s="55"/>
      <c r="BA17" s="84"/>
      <c r="BB17" s="41"/>
      <c r="BC17" s="41"/>
      <c r="BD17" s="40"/>
      <c r="BE17" s="55"/>
      <c r="BF17" s="41"/>
      <c r="BG17" s="41"/>
      <c r="BH17" s="40"/>
      <c r="BI17" s="40"/>
      <c r="BJ17" s="41"/>
      <c r="BK17" s="84"/>
      <c r="BL17" s="41"/>
      <c r="BM17" s="41"/>
      <c r="BN17" s="40"/>
      <c r="BO17" s="40"/>
      <c r="BP17" s="62"/>
      <c r="BQ17" s="40"/>
      <c r="BR17" s="40"/>
      <c r="BS17" s="40"/>
      <c r="BT17" s="41"/>
      <c r="BU17" s="39"/>
      <c r="BV17" s="40"/>
      <c r="BW17" s="40"/>
      <c r="BX17" s="40"/>
      <c r="BY17" s="41"/>
      <c r="BZ17" s="40"/>
      <c r="CA17" s="62"/>
      <c r="CB17" s="55"/>
      <c r="CC17" s="41"/>
      <c r="CD17" s="41"/>
      <c r="CE17" s="85"/>
    </row>
    <row r="18" spans="1:83" s="36" customFormat="1" ht="53.25" customHeight="1">
      <c r="A18" s="37" t="s">
        <v>47</v>
      </c>
      <c r="B18" s="38">
        <f t="shared" si="0"/>
        <v>247</v>
      </c>
      <c r="C18" s="39"/>
      <c r="D18" s="40"/>
      <c r="E18" s="40"/>
      <c r="F18" s="41"/>
      <c r="G18" s="41"/>
      <c r="H18" s="41"/>
      <c r="I18" s="41"/>
      <c r="J18" s="41"/>
      <c r="K18" s="40"/>
      <c r="L18" s="42">
        <v>27</v>
      </c>
      <c r="M18" s="62"/>
      <c r="N18" s="41"/>
      <c r="O18" s="41"/>
      <c r="P18" s="41">
        <v>1</v>
      </c>
      <c r="Q18" s="41"/>
      <c r="R18" s="41">
        <v>68</v>
      </c>
      <c r="S18" s="41">
        <v>1</v>
      </c>
      <c r="T18" s="41"/>
      <c r="U18" s="41">
        <v>1</v>
      </c>
      <c r="V18" s="41"/>
      <c r="W18" s="39"/>
      <c r="X18" s="55"/>
      <c r="Y18" s="41"/>
      <c r="Z18" s="40"/>
      <c r="AA18" s="62"/>
      <c r="AB18" s="62"/>
      <c r="AC18" s="41"/>
      <c r="AD18" s="41"/>
      <c r="AE18" s="40"/>
      <c r="AF18" s="55">
        <v>18</v>
      </c>
      <c r="AG18" s="84"/>
      <c r="AH18" s="40"/>
      <c r="AI18" s="55"/>
      <c r="AJ18" s="41">
        <v>1</v>
      </c>
      <c r="AK18" s="41"/>
      <c r="AL18" s="40"/>
      <c r="AM18" s="41"/>
      <c r="AN18" s="40">
        <v>19</v>
      </c>
      <c r="AO18" s="40"/>
      <c r="AP18" s="55"/>
      <c r="AQ18" s="84"/>
      <c r="AR18" s="41">
        <v>1</v>
      </c>
      <c r="AS18" s="40"/>
      <c r="AT18" s="55"/>
      <c r="AU18" s="41"/>
      <c r="AV18" s="41"/>
      <c r="AW18" s="41"/>
      <c r="AX18" s="40"/>
      <c r="AY18" s="62"/>
      <c r="AZ18" s="55"/>
      <c r="BA18" s="84"/>
      <c r="BB18" s="41"/>
      <c r="BC18" s="41"/>
      <c r="BD18" s="40"/>
      <c r="BE18" s="55"/>
      <c r="BF18" s="41"/>
      <c r="BG18" s="41">
        <v>2</v>
      </c>
      <c r="BH18" s="40">
        <v>29</v>
      </c>
      <c r="BI18" s="40"/>
      <c r="BJ18" s="41">
        <v>1</v>
      </c>
      <c r="BK18" s="84"/>
      <c r="BL18" s="41"/>
      <c r="BM18" s="41"/>
      <c r="BN18" s="40"/>
      <c r="BO18" s="40"/>
      <c r="BP18" s="62"/>
      <c r="BQ18" s="40"/>
      <c r="BR18" s="40"/>
      <c r="BS18" s="40"/>
      <c r="BT18" s="41"/>
      <c r="BU18" s="39"/>
      <c r="BV18" s="40">
        <v>5</v>
      </c>
      <c r="BW18" s="40"/>
      <c r="BX18" s="40"/>
      <c r="BY18" s="41"/>
      <c r="BZ18" s="40"/>
      <c r="CA18" s="62"/>
      <c r="CB18" s="55">
        <v>7</v>
      </c>
      <c r="CC18" s="41"/>
      <c r="CD18" s="41">
        <v>66</v>
      </c>
      <c r="CE18" s="85"/>
    </row>
    <row r="19" spans="1:83" s="36" customFormat="1" ht="53.25" customHeight="1">
      <c r="A19" s="37" t="s">
        <v>48</v>
      </c>
      <c r="B19" s="38">
        <f t="shared" si="0"/>
        <v>178</v>
      </c>
      <c r="C19" s="39"/>
      <c r="D19" s="40"/>
      <c r="E19" s="40"/>
      <c r="F19" s="41">
        <v>1</v>
      </c>
      <c r="G19" s="41"/>
      <c r="H19" s="41"/>
      <c r="I19" s="41"/>
      <c r="J19" s="41"/>
      <c r="K19" s="40"/>
      <c r="L19" s="42">
        <v>8</v>
      </c>
      <c r="M19" s="62"/>
      <c r="N19" s="41"/>
      <c r="O19" s="41"/>
      <c r="P19" s="41"/>
      <c r="Q19" s="41"/>
      <c r="R19" s="41">
        <v>106</v>
      </c>
      <c r="S19" s="41"/>
      <c r="T19" s="41">
        <v>1</v>
      </c>
      <c r="U19" s="41"/>
      <c r="V19" s="41"/>
      <c r="W19" s="39"/>
      <c r="X19" s="55"/>
      <c r="Y19" s="41"/>
      <c r="Z19" s="40"/>
      <c r="AA19" s="62"/>
      <c r="AB19" s="62">
        <v>1</v>
      </c>
      <c r="AC19" s="41"/>
      <c r="AD19" s="41"/>
      <c r="AE19" s="40"/>
      <c r="AF19" s="55"/>
      <c r="AG19" s="84"/>
      <c r="AH19" s="40"/>
      <c r="AI19" s="55"/>
      <c r="AJ19" s="41"/>
      <c r="AK19" s="41"/>
      <c r="AL19" s="40"/>
      <c r="AM19" s="41"/>
      <c r="AN19" s="40">
        <v>28</v>
      </c>
      <c r="AO19" s="40"/>
      <c r="AP19" s="55"/>
      <c r="AQ19" s="84"/>
      <c r="AR19" s="41"/>
      <c r="AS19" s="40"/>
      <c r="AT19" s="55"/>
      <c r="AU19" s="41"/>
      <c r="AV19" s="41"/>
      <c r="AW19" s="41"/>
      <c r="AX19" s="40"/>
      <c r="AY19" s="62">
        <v>7</v>
      </c>
      <c r="AZ19" s="55"/>
      <c r="BA19" s="84"/>
      <c r="BB19" s="41"/>
      <c r="BC19" s="41"/>
      <c r="BD19" s="40"/>
      <c r="BE19" s="55"/>
      <c r="BF19" s="41"/>
      <c r="BG19" s="41"/>
      <c r="BH19" s="40">
        <v>13</v>
      </c>
      <c r="BI19" s="40"/>
      <c r="BJ19" s="41"/>
      <c r="BK19" s="84"/>
      <c r="BL19" s="41"/>
      <c r="BM19" s="41"/>
      <c r="BN19" s="40"/>
      <c r="BO19" s="40"/>
      <c r="BP19" s="62"/>
      <c r="BQ19" s="40"/>
      <c r="BR19" s="40"/>
      <c r="BS19" s="40"/>
      <c r="BT19" s="41"/>
      <c r="BU19" s="39"/>
      <c r="BV19" s="40">
        <v>3</v>
      </c>
      <c r="BW19" s="40"/>
      <c r="BX19" s="40"/>
      <c r="BY19" s="41"/>
      <c r="BZ19" s="40"/>
      <c r="CA19" s="62"/>
      <c r="CB19" s="55">
        <v>1</v>
      </c>
      <c r="CC19" s="41"/>
      <c r="CD19" s="41">
        <v>9</v>
      </c>
      <c r="CE19" s="85"/>
    </row>
    <row r="20" spans="1:83" s="36" customFormat="1" ht="53.25" customHeight="1">
      <c r="A20" s="37" t="s">
        <v>49</v>
      </c>
      <c r="B20" s="38">
        <f t="shared" si="0"/>
        <v>368</v>
      </c>
      <c r="C20" s="39"/>
      <c r="D20" s="40"/>
      <c r="E20" s="40">
        <v>1</v>
      </c>
      <c r="F20" s="41"/>
      <c r="G20" s="41"/>
      <c r="H20" s="41"/>
      <c r="I20" s="41"/>
      <c r="J20" s="41"/>
      <c r="K20" s="40"/>
      <c r="L20" s="42">
        <v>94</v>
      </c>
      <c r="M20" s="62"/>
      <c r="N20" s="41"/>
      <c r="O20" s="41"/>
      <c r="P20" s="41">
        <v>1</v>
      </c>
      <c r="Q20" s="41">
        <v>1</v>
      </c>
      <c r="R20" s="41">
        <v>126</v>
      </c>
      <c r="S20" s="41"/>
      <c r="T20" s="41"/>
      <c r="U20" s="41"/>
      <c r="V20" s="41"/>
      <c r="W20" s="39"/>
      <c r="X20" s="55"/>
      <c r="Y20" s="41"/>
      <c r="Z20" s="40"/>
      <c r="AA20" s="62"/>
      <c r="AB20" s="62"/>
      <c r="AC20" s="41"/>
      <c r="AD20" s="41"/>
      <c r="AE20" s="40"/>
      <c r="AF20" s="55">
        <v>2</v>
      </c>
      <c r="AG20" s="84"/>
      <c r="AH20" s="40"/>
      <c r="AI20" s="55"/>
      <c r="AJ20" s="41"/>
      <c r="AK20" s="41"/>
      <c r="AL20" s="40"/>
      <c r="AM20" s="41"/>
      <c r="AN20" s="40">
        <v>13</v>
      </c>
      <c r="AO20" s="40"/>
      <c r="AP20" s="55"/>
      <c r="AQ20" s="84"/>
      <c r="AR20" s="41">
        <v>1</v>
      </c>
      <c r="AS20" s="40"/>
      <c r="AT20" s="55"/>
      <c r="AU20" s="41"/>
      <c r="AV20" s="41"/>
      <c r="AW20" s="41"/>
      <c r="AX20" s="40"/>
      <c r="AY20" s="62"/>
      <c r="AZ20" s="55"/>
      <c r="BA20" s="84"/>
      <c r="BB20" s="41">
        <v>3</v>
      </c>
      <c r="BC20" s="41"/>
      <c r="BD20" s="40"/>
      <c r="BE20" s="55"/>
      <c r="BF20" s="41">
        <v>30</v>
      </c>
      <c r="BG20" s="41">
        <v>3</v>
      </c>
      <c r="BH20" s="40">
        <v>75</v>
      </c>
      <c r="BI20" s="63">
        <v>2</v>
      </c>
      <c r="BJ20" s="41">
        <v>1</v>
      </c>
      <c r="BK20" s="84"/>
      <c r="BL20" s="41"/>
      <c r="BM20" s="41"/>
      <c r="BN20" s="40"/>
      <c r="BO20" s="40"/>
      <c r="BP20" s="62"/>
      <c r="BQ20" s="40"/>
      <c r="BR20" s="40"/>
      <c r="BS20" s="40"/>
      <c r="BT20" s="41"/>
      <c r="BU20" s="39"/>
      <c r="BV20" s="40">
        <v>2</v>
      </c>
      <c r="BW20" s="40">
        <v>1</v>
      </c>
      <c r="BX20" s="40"/>
      <c r="BY20" s="41"/>
      <c r="BZ20" s="40"/>
      <c r="CA20" s="62"/>
      <c r="CB20" s="55">
        <v>2</v>
      </c>
      <c r="CC20" s="41"/>
      <c r="CD20" s="41">
        <v>10</v>
      </c>
      <c r="CE20" s="85"/>
    </row>
    <row r="21" spans="1:83" s="36" customFormat="1" ht="53.25" customHeight="1" thickBot="1">
      <c r="A21" s="22" t="s">
        <v>50</v>
      </c>
      <c r="B21" s="44">
        <f t="shared" si="0"/>
        <v>120</v>
      </c>
      <c r="C21" s="45"/>
      <c r="D21" s="46"/>
      <c r="E21" s="46"/>
      <c r="F21" s="47"/>
      <c r="G21" s="47"/>
      <c r="H21" s="47"/>
      <c r="I21" s="47"/>
      <c r="J21" s="47"/>
      <c r="K21" s="46"/>
      <c r="L21" s="48">
        <v>1</v>
      </c>
      <c r="M21" s="64"/>
      <c r="N21" s="47"/>
      <c r="O21" s="47"/>
      <c r="P21" s="47"/>
      <c r="Q21" s="47"/>
      <c r="R21" s="47">
        <v>84</v>
      </c>
      <c r="S21" s="47"/>
      <c r="T21" s="47"/>
      <c r="U21" s="47"/>
      <c r="V21" s="47">
        <v>1</v>
      </c>
      <c r="W21" s="45"/>
      <c r="X21" s="56"/>
      <c r="Y21" s="47"/>
      <c r="Z21" s="46"/>
      <c r="AA21" s="64"/>
      <c r="AB21" s="64"/>
      <c r="AC21" s="47">
        <v>1</v>
      </c>
      <c r="AD21" s="47"/>
      <c r="AE21" s="46"/>
      <c r="AF21" s="56"/>
      <c r="AG21" s="86"/>
      <c r="AH21" s="46"/>
      <c r="AI21" s="56"/>
      <c r="AJ21" s="47"/>
      <c r="AK21" s="47"/>
      <c r="AL21" s="46"/>
      <c r="AM21" s="47"/>
      <c r="AN21" s="46">
        <v>16</v>
      </c>
      <c r="AO21" s="46"/>
      <c r="AP21" s="56"/>
      <c r="AQ21" s="86"/>
      <c r="AR21" s="47"/>
      <c r="AS21" s="46"/>
      <c r="AT21" s="56"/>
      <c r="AU21" s="47"/>
      <c r="AV21" s="47"/>
      <c r="AW21" s="47"/>
      <c r="AX21" s="46"/>
      <c r="AY21" s="64"/>
      <c r="AZ21" s="56"/>
      <c r="BA21" s="86"/>
      <c r="BB21" s="47"/>
      <c r="BC21" s="47"/>
      <c r="BD21" s="46"/>
      <c r="BE21" s="56"/>
      <c r="BF21" s="47"/>
      <c r="BG21" s="47"/>
      <c r="BH21" s="46">
        <v>11</v>
      </c>
      <c r="BI21" s="46"/>
      <c r="BJ21" s="47"/>
      <c r="BK21" s="86"/>
      <c r="BL21" s="47"/>
      <c r="BM21" s="47"/>
      <c r="BN21" s="46"/>
      <c r="BO21" s="46"/>
      <c r="BP21" s="64"/>
      <c r="BQ21" s="46"/>
      <c r="BR21" s="46"/>
      <c r="BS21" s="46"/>
      <c r="BT21" s="47"/>
      <c r="BU21" s="45"/>
      <c r="BV21" s="46">
        <v>5</v>
      </c>
      <c r="BW21" s="46"/>
      <c r="BX21" s="46"/>
      <c r="BY21" s="47"/>
      <c r="BZ21" s="46"/>
      <c r="CA21" s="64"/>
      <c r="CB21" s="56">
        <v>1</v>
      </c>
      <c r="CC21" s="47"/>
      <c r="CD21" s="47"/>
      <c r="CE21" s="87"/>
    </row>
    <row r="22" spans="2:82" ht="14.25">
      <c r="B22" s="23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5"/>
    </row>
    <row r="23" spans="2:82" ht="14.25">
      <c r="B23" s="21"/>
      <c r="C23" s="24" t="s">
        <v>107</v>
      </c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</row>
    <row r="24" spans="2:82" ht="14.25">
      <c r="B24" s="21"/>
      <c r="C24" s="24" t="s">
        <v>108</v>
      </c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BZ24" s="24"/>
      <c r="CA24" s="24"/>
      <c r="CB24" s="24"/>
      <c r="CC24" s="24"/>
      <c r="CD24" s="24"/>
    </row>
    <row r="25" spans="2:82" ht="14.25">
      <c r="B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  <c r="CA25" s="24"/>
      <c r="CB25" s="24"/>
      <c r="CC25" s="24"/>
      <c r="CD25" s="24"/>
    </row>
    <row r="26" spans="2:82" ht="14.25"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24"/>
      <c r="BZ26" s="24"/>
      <c r="CA26" s="24"/>
      <c r="CB26" s="24"/>
      <c r="CC26" s="24"/>
      <c r="CD26" s="24"/>
    </row>
    <row r="27" spans="2:82" ht="14.25"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24"/>
      <c r="BU27" s="24"/>
      <c r="BV27" s="24"/>
      <c r="BW27" s="24"/>
      <c r="BX27" s="24"/>
      <c r="BY27" s="24"/>
      <c r="BZ27" s="24"/>
      <c r="CA27" s="24"/>
      <c r="CB27" s="24"/>
      <c r="CC27" s="24"/>
      <c r="CD27" s="24"/>
    </row>
    <row r="28" spans="2:82" ht="14.25">
      <c r="B28" s="21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24"/>
      <c r="BS28" s="24"/>
      <c r="BT28" s="24"/>
      <c r="BU28" s="24"/>
      <c r="BV28" s="24"/>
      <c r="BW28" s="24"/>
      <c r="BX28" s="24"/>
      <c r="BY28" s="24"/>
      <c r="BZ28" s="24"/>
      <c r="CA28" s="24"/>
      <c r="CB28" s="24"/>
      <c r="CC28" s="24"/>
      <c r="CD28" s="24"/>
    </row>
    <row r="29" spans="2:82" ht="14.25">
      <c r="B29" s="21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24"/>
      <c r="BQ29" s="24"/>
      <c r="BR29" s="24"/>
      <c r="BS29" s="24"/>
      <c r="BT29" s="24"/>
      <c r="BU29" s="24"/>
      <c r="BV29" s="24"/>
      <c r="BW29" s="24"/>
      <c r="BX29" s="24"/>
      <c r="BY29" s="24"/>
      <c r="BZ29" s="24"/>
      <c r="CA29" s="24"/>
      <c r="CB29" s="24"/>
      <c r="CC29" s="24"/>
      <c r="CD29" s="24"/>
    </row>
    <row r="30" spans="2:82" ht="14.25"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  <c r="BN30" s="24"/>
      <c r="BO30" s="24"/>
      <c r="BP30" s="24"/>
      <c r="BQ30" s="24"/>
      <c r="BR30" s="24"/>
      <c r="BS30" s="24"/>
      <c r="BT30" s="24"/>
      <c r="BU30" s="24"/>
      <c r="BV30" s="24"/>
      <c r="BW30" s="24"/>
      <c r="BX30" s="24"/>
      <c r="BY30" s="24"/>
      <c r="BZ30" s="24"/>
      <c r="CA30" s="24"/>
      <c r="CB30" s="24"/>
      <c r="CC30" s="24"/>
      <c r="CD30" s="24"/>
    </row>
    <row r="31" spans="2:82" ht="14.25"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4"/>
      <c r="BM31" s="24"/>
      <c r="BN31" s="24"/>
      <c r="BO31" s="24"/>
      <c r="BP31" s="24"/>
      <c r="BQ31" s="24"/>
      <c r="BR31" s="24"/>
      <c r="BS31" s="24"/>
      <c r="BT31" s="24"/>
      <c r="BU31" s="24"/>
      <c r="BV31" s="24"/>
      <c r="BW31" s="24"/>
      <c r="BX31" s="24"/>
      <c r="BY31" s="24"/>
      <c r="BZ31" s="24"/>
      <c r="CA31" s="24"/>
      <c r="CB31" s="24"/>
      <c r="CC31" s="24"/>
      <c r="CD31" s="24"/>
    </row>
    <row r="32" spans="2:82" ht="14.25"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  <c r="CC32" s="24"/>
      <c r="CD32" s="24"/>
    </row>
    <row r="33" spans="2:82" ht="14.25"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4"/>
      <c r="BQ33" s="24"/>
      <c r="BR33" s="24"/>
      <c r="BS33" s="24"/>
      <c r="BT33" s="24"/>
      <c r="BU33" s="24"/>
      <c r="BV33" s="24"/>
      <c r="BW33" s="24"/>
      <c r="BX33" s="24"/>
      <c r="BY33" s="24"/>
      <c r="BZ33" s="24"/>
      <c r="CA33" s="24"/>
      <c r="CB33" s="24"/>
      <c r="CC33" s="24"/>
      <c r="CD33" s="24"/>
    </row>
    <row r="34" spans="2:82" ht="14.25"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</row>
    <row r="35" spans="2:82" ht="14.25"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</row>
    <row r="36" spans="2:82" ht="14.25"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4"/>
      <c r="CC36" s="24"/>
      <c r="CD36" s="24"/>
    </row>
    <row r="37" spans="2:82" ht="14.25"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  <c r="BI37" s="24"/>
      <c r="BJ37" s="24"/>
      <c r="BK37" s="24"/>
      <c r="BL37" s="24"/>
      <c r="BM37" s="24"/>
      <c r="BN37" s="24"/>
      <c r="BO37" s="24"/>
      <c r="BP37" s="24"/>
      <c r="BQ37" s="24"/>
      <c r="BR37" s="24"/>
      <c r="BS37" s="24"/>
      <c r="BT37" s="24"/>
      <c r="BU37" s="24"/>
      <c r="BV37" s="24"/>
      <c r="BW37" s="24"/>
      <c r="BX37" s="24"/>
      <c r="BY37" s="24"/>
      <c r="BZ37" s="24"/>
      <c r="CA37" s="24"/>
      <c r="CB37" s="24"/>
      <c r="CC37" s="24"/>
      <c r="CD37" s="24"/>
    </row>
    <row r="38" spans="2:82" ht="14.25"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4"/>
      <c r="BX38" s="24"/>
      <c r="BY38" s="24"/>
      <c r="BZ38" s="24"/>
      <c r="CA38" s="24"/>
      <c r="CB38" s="24"/>
      <c r="CC38" s="24"/>
      <c r="CD38" s="24"/>
    </row>
    <row r="39" spans="2:82" ht="14.25"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24"/>
      <c r="BG39" s="24"/>
      <c r="BH39" s="24"/>
      <c r="BI39" s="24"/>
      <c r="BJ39" s="24"/>
      <c r="BK39" s="24"/>
      <c r="BL39" s="24"/>
      <c r="BM39" s="24"/>
      <c r="BN39" s="24"/>
      <c r="BO39" s="24"/>
      <c r="BP39" s="24"/>
      <c r="BQ39" s="24"/>
      <c r="BR39" s="24"/>
      <c r="BS39" s="24"/>
      <c r="BT39" s="24"/>
      <c r="BU39" s="24"/>
      <c r="BV39" s="24"/>
      <c r="BW39" s="24"/>
      <c r="BX39" s="24"/>
      <c r="BY39" s="24"/>
      <c r="BZ39" s="24"/>
      <c r="CA39" s="24"/>
      <c r="CB39" s="24"/>
      <c r="CC39" s="24"/>
      <c r="CD39" s="24"/>
    </row>
    <row r="40" spans="2:82" ht="14.25"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  <c r="BF40" s="24"/>
      <c r="BG40" s="24"/>
      <c r="BH40" s="24"/>
      <c r="BI40" s="24"/>
      <c r="BJ40" s="24"/>
      <c r="BK40" s="24"/>
      <c r="BL40" s="24"/>
      <c r="BM40" s="24"/>
      <c r="BN40" s="24"/>
      <c r="BO40" s="24"/>
      <c r="BP40" s="24"/>
      <c r="BQ40" s="24"/>
      <c r="BR40" s="24"/>
      <c r="BS40" s="24"/>
      <c r="BT40" s="24"/>
      <c r="BU40" s="24"/>
      <c r="BV40" s="24"/>
      <c r="BW40" s="24"/>
      <c r="BX40" s="24"/>
      <c r="BY40" s="24"/>
      <c r="BZ40" s="24"/>
      <c r="CA40" s="24"/>
      <c r="CB40" s="24"/>
      <c r="CC40" s="24"/>
      <c r="CD40" s="24"/>
    </row>
    <row r="41" spans="2:82" ht="14.25"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/>
      <c r="BF41" s="24"/>
      <c r="BG41" s="24"/>
      <c r="BH41" s="24"/>
      <c r="BI41" s="24"/>
      <c r="BJ41" s="24"/>
      <c r="BK41" s="24"/>
      <c r="BL41" s="24"/>
      <c r="BM41" s="24"/>
      <c r="BN41" s="24"/>
      <c r="BO41" s="24"/>
      <c r="BP41" s="24"/>
      <c r="BQ41" s="24"/>
      <c r="BR41" s="24"/>
      <c r="BS41" s="24"/>
      <c r="BT41" s="24"/>
      <c r="BU41" s="24"/>
      <c r="BV41" s="24"/>
      <c r="BW41" s="24"/>
      <c r="BX41" s="24"/>
      <c r="BY41" s="24"/>
      <c r="BZ41" s="24"/>
      <c r="CA41" s="24"/>
      <c r="CB41" s="24"/>
      <c r="CC41" s="24"/>
      <c r="CD41" s="24"/>
    </row>
    <row r="42" spans="2:82" ht="14.25"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4"/>
      <c r="BE42" s="24"/>
      <c r="BF42" s="24"/>
      <c r="BG42" s="24"/>
      <c r="BH42" s="24"/>
      <c r="BI42" s="24"/>
      <c r="BJ42" s="24"/>
      <c r="BK42" s="24"/>
      <c r="BL42" s="24"/>
      <c r="BM42" s="24"/>
      <c r="BN42" s="24"/>
      <c r="BO42" s="24"/>
      <c r="BP42" s="24"/>
      <c r="BQ42" s="24"/>
      <c r="BR42" s="24"/>
      <c r="BS42" s="24"/>
      <c r="BT42" s="24"/>
      <c r="BU42" s="24"/>
      <c r="BV42" s="24"/>
      <c r="BW42" s="24"/>
      <c r="BX42" s="24"/>
      <c r="BY42" s="24"/>
      <c r="BZ42" s="24"/>
      <c r="CA42" s="24"/>
      <c r="CB42" s="24"/>
      <c r="CC42" s="24"/>
      <c r="CD42" s="24"/>
    </row>
    <row r="43" spans="2:82" ht="14.25"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4"/>
      <c r="BQ43" s="24"/>
      <c r="BR43" s="24"/>
      <c r="BS43" s="24"/>
      <c r="BT43" s="24"/>
      <c r="BU43" s="24"/>
      <c r="BV43" s="24"/>
      <c r="BW43" s="24"/>
      <c r="BX43" s="24"/>
      <c r="BY43" s="24"/>
      <c r="BZ43" s="24"/>
      <c r="CA43" s="24"/>
      <c r="CB43" s="24"/>
      <c r="CC43" s="24"/>
      <c r="CD43" s="24"/>
    </row>
    <row r="44" spans="2:82" ht="14.25"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  <c r="BF44" s="24"/>
      <c r="BG44" s="24"/>
      <c r="BH44" s="24"/>
      <c r="BI44" s="24"/>
      <c r="BJ44" s="24"/>
      <c r="BK44" s="24"/>
      <c r="BL44" s="24"/>
      <c r="BM44" s="24"/>
      <c r="BN44" s="24"/>
      <c r="BO44" s="24"/>
      <c r="BP44" s="24"/>
      <c r="BQ44" s="24"/>
      <c r="BR44" s="24"/>
      <c r="BS44" s="24"/>
      <c r="BT44" s="24"/>
      <c r="BU44" s="24"/>
      <c r="BV44" s="24"/>
      <c r="BW44" s="24"/>
      <c r="BX44" s="24"/>
      <c r="BY44" s="24"/>
      <c r="BZ44" s="24"/>
      <c r="CA44" s="24"/>
      <c r="CB44" s="24"/>
      <c r="CC44" s="24"/>
      <c r="CD44" s="24"/>
    </row>
    <row r="45" spans="2:82" ht="14.25"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24"/>
      <c r="BI45" s="24"/>
      <c r="BJ45" s="24"/>
      <c r="BK45" s="24"/>
      <c r="BL45" s="24"/>
      <c r="BM45" s="24"/>
      <c r="BN45" s="24"/>
      <c r="BO45" s="24"/>
      <c r="BP45" s="24"/>
      <c r="BQ45" s="24"/>
      <c r="BR45" s="24"/>
      <c r="BS45" s="24"/>
      <c r="BT45" s="24"/>
      <c r="BU45" s="24"/>
      <c r="BV45" s="24"/>
      <c r="BW45" s="24"/>
      <c r="BX45" s="24"/>
      <c r="BY45" s="24"/>
      <c r="BZ45" s="24"/>
      <c r="CA45" s="24"/>
      <c r="CB45" s="24"/>
      <c r="CC45" s="24"/>
      <c r="CD45" s="24"/>
    </row>
    <row r="46" spans="2:82" ht="14.25"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  <c r="BF46" s="24"/>
      <c r="BG46" s="24"/>
      <c r="BH46" s="24"/>
      <c r="BI46" s="24"/>
      <c r="BJ46" s="24"/>
      <c r="BK46" s="24"/>
      <c r="BL46" s="24"/>
      <c r="BM46" s="24"/>
      <c r="BN46" s="24"/>
      <c r="BO46" s="24"/>
      <c r="BP46" s="24"/>
      <c r="BQ46" s="24"/>
      <c r="BR46" s="24"/>
      <c r="BS46" s="24"/>
      <c r="BT46" s="24"/>
      <c r="BU46" s="24"/>
      <c r="BV46" s="24"/>
      <c r="BW46" s="24"/>
      <c r="BX46" s="24"/>
      <c r="BY46" s="24"/>
      <c r="BZ46" s="24"/>
      <c r="CA46" s="24"/>
      <c r="CB46" s="24"/>
      <c r="CC46" s="24"/>
      <c r="CD46" s="24"/>
    </row>
    <row r="47" spans="2:82" ht="14.25"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  <c r="BF47" s="24"/>
      <c r="BG47" s="24"/>
      <c r="BH47" s="24"/>
      <c r="BI47" s="24"/>
      <c r="BJ47" s="24"/>
      <c r="BK47" s="24"/>
      <c r="BL47" s="24"/>
      <c r="BM47" s="24"/>
      <c r="BN47" s="24"/>
      <c r="BO47" s="24"/>
      <c r="BP47" s="24"/>
      <c r="BQ47" s="24"/>
      <c r="BR47" s="24"/>
      <c r="BS47" s="24"/>
      <c r="BT47" s="24"/>
      <c r="BU47" s="24"/>
      <c r="BV47" s="24"/>
      <c r="BW47" s="24"/>
      <c r="BX47" s="24"/>
      <c r="BY47" s="24"/>
      <c r="BZ47" s="24"/>
      <c r="CA47" s="24"/>
      <c r="CB47" s="24"/>
      <c r="CC47" s="24"/>
      <c r="CD47" s="24"/>
    </row>
    <row r="48" spans="2:82" ht="14.25"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24"/>
      <c r="BC48" s="24"/>
      <c r="BD48" s="24"/>
      <c r="BE48" s="24"/>
      <c r="BF48" s="24"/>
      <c r="BG48" s="24"/>
      <c r="BH48" s="24"/>
      <c r="BI48" s="24"/>
      <c r="BJ48" s="24"/>
      <c r="BK48" s="24"/>
      <c r="BL48" s="24"/>
      <c r="BM48" s="24"/>
      <c r="BN48" s="24"/>
      <c r="BO48" s="24"/>
      <c r="BP48" s="24"/>
      <c r="BQ48" s="24"/>
      <c r="BR48" s="24"/>
      <c r="BS48" s="24"/>
      <c r="BT48" s="24"/>
      <c r="BU48" s="24"/>
      <c r="BV48" s="24"/>
      <c r="BW48" s="24"/>
      <c r="BX48" s="24"/>
      <c r="BY48" s="24"/>
      <c r="BZ48" s="24"/>
      <c r="CA48" s="24"/>
      <c r="CB48" s="24"/>
      <c r="CC48" s="24"/>
      <c r="CD48" s="24"/>
    </row>
    <row r="49" spans="2:82" ht="14.25"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4"/>
      <c r="BC49" s="24"/>
      <c r="BD49" s="24"/>
      <c r="BE49" s="24"/>
      <c r="BF49" s="24"/>
      <c r="BG49" s="24"/>
      <c r="BH49" s="24"/>
      <c r="BI49" s="24"/>
      <c r="BJ49" s="24"/>
      <c r="BK49" s="24"/>
      <c r="BL49" s="24"/>
      <c r="BM49" s="24"/>
      <c r="BN49" s="24"/>
      <c r="BO49" s="24"/>
      <c r="BP49" s="24"/>
      <c r="BQ49" s="24"/>
      <c r="BR49" s="24"/>
      <c r="BS49" s="24"/>
      <c r="BT49" s="24"/>
      <c r="BU49" s="24"/>
      <c r="BV49" s="24"/>
      <c r="BW49" s="24"/>
      <c r="BX49" s="24"/>
      <c r="BY49" s="24"/>
      <c r="BZ49" s="24"/>
      <c r="CA49" s="24"/>
      <c r="CB49" s="24"/>
      <c r="CC49" s="24"/>
      <c r="CD49" s="24"/>
    </row>
    <row r="50" spans="2:82" ht="14.25"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24"/>
      <c r="BC50" s="24"/>
      <c r="BD50" s="24"/>
      <c r="BE50" s="24"/>
      <c r="BF50" s="24"/>
      <c r="BG50" s="24"/>
      <c r="BH50" s="24"/>
      <c r="BI50" s="24"/>
      <c r="BJ50" s="24"/>
      <c r="BK50" s="24"/>
      <c r="BL50" s="24"/>
      <c r="BM50" s="24"/>
      <c r="BN50" s="24"/>
      <c r="BO50" s="24"/>
      <c r="BP50" s="24"/>
      <c r="BQ50" s="24"/>
      <c r="BR50" s="24"/>
      <c r="BS50" s="24"/>
      <c r="BT50" s="24"/>
      <c r="BU50" s="24"/>
      <c r="BV50" s="24"/>
      <c r="BW50" s="24"/>
      <c r="BX50" s="24"/>
      <c r="BY50" s="24"/>
      <c r="BZ50" s="24"/>
      <c r="CA50" s="24"/>
      <c r="CB50" s="24"/>
      <c r="CC50" s="24"/>
      <c r="CD50" s="24"/>
    </row>
    <row r="51" spans="2:82" ht="14.25"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  <c r="BA51" s="24"/>
      <c r="BB51" s="24"/>
      <c r="BC51" s="24"/>
      <c r="BD51" s="24"/>
      <c r="BE51" s="24"/>
      <c r="BF51" s="24"/>
      <c r="BG51" s="24"/>
      <c r="BH51" s="24"/>
      <c r="BI51" s="24"/>
      <c r="BJ51" s="24"/>
      <c r="BK51" s="24"/>
      <c r="BL51" s="24"/>
      <c r="BM51" s="24"/>
      <c r="BN51" s="24"/>
      <c r="BO51" s="24"/>
      <c r="BP51" s="24"/>
      <c r="BQ51" s="24"/>
      <c r="BR51" s="24"/>
      <c r="BS51" s="24"/>
      <c r="BT51" s="24"/>
      <c r="BU51" s="24"/>
      <c r="BV51" s="24"/>
      <c r="BW51" s="24"/>
      <c r="BX51" s="24"/>
      <c r="BY51" s="24"/>
      <c r="BZ51" s="24"/>
      <c r="CA51" s="24"/>
      <c r="CB51" s="24"/>
      <c r="CC51" s="24"/>
      <c r="CD51" s="24"/>
    </row>
    <row r="52" spans="2:82" ht="14.25"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4"/>
      <c r="BB52" s="24"/>
      <c r="BC52" s="24"/>
      <c r="BD52" s="24"/>
      <c r="BE52" s="24"/>
      <c r="BF52" s="24"/>
      <c r="BG52" s="24"/>
      <c r="BH52" s="24"/>
      <c r="BI52" s="24"/>
      <c r="BJ52" s="24"/>
      <c r="BK52" s="24"/>
      <c r="BL52" s="24"/>
      <c r="BM52" s="24"/>
      <c r="BN52" s="24"/>
      <c r="BO52" s="24"/>
      <c r="BP52" s="24"/>
      <c r="BQ52" s="24"/>
      <c r="BR52" s="24"/>
      <c r="BS52" s="24"/>
      <c r="BT52" s="24"/>
      <c r="BU52" s="24"/>
      <c r="BV52" s="24"/>
      <c r="BW52" s="24"/>
      <c r="BX52" s="24"/>
      <c r="BY52" s="24"/>
      <c r="BZ52" s="24"/>
      <c r="CA52" s="24"/>
      <c r="CB52" s="24"/>
      <c r="CC52" s="24"/>
      <c r="CD52" s="24"/>
    </row>
    <row r="53" spans="2:82" ht="14.25"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  <c r="BA53" s="24"/>
      <c r="BB53" s="24"/>
      <c r="BC53" s="24"/>
      <c r="BD53" s="24"/>
      <c r="BE53" s="24"/>
      <c r="BF53" s="24"/>
      <c r="BG53" s="24"/>
      <c r="BH53" s="24"/>
      <c r="BI53" s="24"/>
      <c r="BJ53" s="24"/>
      <c r="BK53" s="24"/>
      <c r="BL53" s="24"/>
      <c r="BM53" s="24"/>
      <c r="BN53" s="24"/>
      <c r="BO53" s="24"/>
      <c r="BP53" s="24"/>
      <c r="BQ53" s="24"/>
      <c r="BR53" s="24"/>
      <c r="BS53" s="24"/>
      <c r="BT53" s="24"/>
      <c r="BU53" s="24"/>
      <c r="BV53" s="24"/>
      <c r="BW53" s="24"/>
      <c r="BX53" s="24"/>
      <c r="BY53" s="24"/>
      <c r="BZ53" s="24"/>
      <c r="CA53" s="24"/>
      <c r="CB53" s="24"/>
      <c r="CC53" s="24"/>
      <c r="CD53" s="24"/>
    </row>
    <row r="54" spans="2:82" ht="14.25"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  <c r="BA54" s="24"/>
      <c r="BB54" s="24"/>
      <c r="BC54" s="24"/>
      <c r="BD54" s="24"/>
      <c r="BE54" s="24"/>
      <c r="BF54" s="24"/>
      <c r="BG54" s="24"/>
      <c r="BH54" s="24"/>
      <c r="BI54" s="24"/>
      <c r="BJ54" s="24"/>
      <c r="BK54" s="24"/>
      <c r="BL54" s="24"/>
      <c r="BM54" s="24"/>
      <c r="BN54" s="24"/>
      <c r="BO54" s="24"/>
      <c r="BP54" s="24"/>
      <c r="BQ54" s="24"/>
      <c r="BR54" s="24"/>
      <c r="BS54" s="24"/>
      <c r="BT54" s="24"/>
      <c r="BU54" s="24"/>
      <c r="BV54" s="24"/>
      <c r="BW54" s="24"/>
      <c r="BX54" s="24"/>
      <c r="BY54" s="24"/>
      <c r="BZ54" s="24"/>
      <c r="CA54" s="24"/>
      <c r="CB54" s="24"/>
      <c r="CC54" s="24"/>
      <c r="CD54" s="24"/>
    </row>
    <row r="55" spans="2:82" ht="14.25"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</row>
    <row r="56" spans="2:82" ht="14.25"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</row>
    <row r="57" spans="2:82" ht="14.25"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  <c r="BA57" s="24"/>
      <c r="BB57" s="24"/>
      <c r="BC57" s="24"/>
      <c r="BD57" s="24"/>
      <c r="BE57" s="24"/>
      <c r="BF57" s="24"/>
      <c r="BG57" s="24"/>
      <c r="BH57" s="24"/>
      <c r="BI57" s="24"/>
      <c r="BJ57" s="24"/>
      <c r="BK57" s="24"/>
      <c r="BL57" s="24"/>
      <c r="BM57" s="24"/>
      <c r="BN57" s="24"/>
      <c r="BO57" s="24"/>
      <c r="BP57" s="24"/>
      <c r="BQ57" s="24"/>
      <c r="BR57" s="24"/>
      <c r="BS57" s="24"/>
      <c r="BT57" s="24"/>
      <c r="BU57" s="24"/>
      <c r="BV57" s="24"/>
      <c r="BW57" s="24"/>
      <c r="BX57" s="24"/>
      <c r="BY57" s="24"/>
      <c r="BZ57" s="24"/>
      <c r="CA57" s="24"/>
      <c r="CB57" s="24"/>
      <c r="CC57" s="24"/>
      <c r="CD57" s="24"/>
    </row>
    <row r="58" spans="2:82" ht="14.25"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AW58" s="24"/>
      <c r="AX58" s="24"/>
      <c r="AY58" s="24"/>
      <c r="AZ58" s="24"/>
      <c r="BA58" s="24"/>
      <c r="BB58" s="24"/>
      <c r="BC58" s="24"/>
      <c r="BD58" s="24"/>
      <c r="BE58" s="24"/>
      <c r="BF58" s="24"/>
      <c r="BG58" s="24"/>
      <c r="BH58" s="24"/>
      <c r="BI58" s="24"/>
      <c r="BJ58" s="24"/>
      <c r="BK58" s="24"/>
      <c r="BL58" s="24"/>
      <c r="BM58" s="24"/>
      <c r="BN58" s="24"/>
      <c r="BO58" s="24"/>
      <c r="BP58" s="24"/>
      <c r="BQ58" s="24"/>
      <c r="BR58" s="24"/>
      <c r="BS58" s="24"/>
      <c r="BT58" s="24"/>
      <c r="BU58" s="24"/>
      <c r="BV58" s="24"/>
      <c r="BW58" s="24"/>
      <c r="BX58" s="24"/>
      <c r="BY58" s="24"/>
      <c r="BZ58" s="24"/>
      <c r="CA58" s="24"/>
      <c r="CB58" s="24"/>
      <c r="CC58" s="24"/>
      <c r="CD58" s="24"/>
    </row>
    <row r="59" spans="2:82" ht="14.25"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24"/>
      <c r="AS59" s="24"/>
      <c r="AT59" s="24"/>
      <c r="AU59" s="24"/>
      <c r="AV59" s="24"/>
      <c r="AW59" s="24"/>
      <c r="AX59" s="24"/>
      <c r="AY59" s="24"/>
      <c r="AZ59" s="24"/>
      <c r="BA59" s="24"/>
      <c r="BB59" s="24"/>
      <c r="BC59" s="24"/>
      <c r="BD59" s="24"/>
      <c r="BE59" s="24"/>
      <c r="BF59" s="24"/>
      <c r="BG59" s="24"/>
      <c r="BH59" s="24"/>
      <c r="BI59" s="24"/>
      <c r="BJ59" s="24"/>
      <c r="BK59" s="24"/>
      <c r="BL59" s="24"/>
      <c r="BM59" s="24"/>
      <c r="BN59" s="24"/>
      <c r="BO59" s="24"/>
      <c r="BP59" s="24"/>
      <c r="BQ59" s="24"/>
      <c r="BR59" s="24"/>
      <c r="BS59" s="24"/>
      <c r="BT59" s="24"/>
      <c r="BU59" s="24"/>
      <c r="BV59" s="24"/>
      <c r="BW59" s="24"/>
      <c r="BX59" s="24"/>
      <c r="BY59" s="24"/>
      <c r="BZ59" s="24"/>
      <c r="CA59" s="24"/>
      <c r="CB59" s="24"/>
      <c r="CC59" s="24"/>
      <c r="CD59" s="24"/>
    </row>
    <row r="60" spans="2:82" ht="14.25"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24"/>
      <c r="AP60" s="24"/>
      <c r="AQ60" s="24"/>
      <c r="AR60" s="24"/>
      <c r="AS60" s="24"/>
      <c r="AT60" s="24"/>
      <c r="AU60" s="24"/>
      <c r="AV60" s="24"/>
      <c r="AW60" s="24"/>
      <c r="AX60" s="24"/>
      <c r="AY60" s="24"/>
      <c r="AZ60" s="24"/>
      <c r="BA60" s="24"/>
      <c r="BB60" s="24"/>
      <c r="BC60" s="24"/>
      <c r="BD60" s="24"/>
      <c r="BE60" s="24"/>
      <c r="BF60" s="24"/>
      <c r="BG60" s="24"/>
      <c r="BH60" s="24"/>
      <c r="BI60" s="24"/>
      <c r="BJ60" s="24"/>
      <c r="BK60" s="24"/>
      <c r="BL60" s="24"/>
      <c r="BM60" s="24"/>
      <c r="BN60" s="24"/>
      <c r="BO60" s="24"/>
      <c r="BP60" s="24"/>
      <c r="BQ60" s="24"/>
      <c r="BR60" s="24"/>
      <c r="BS60" s="24"/>
      <c r="BT60" s="24"/>
      <c r="BU60" s="24"/>
      <c r="BV60" s="24"/>
      <c r="BW60" s="24"/>
      <c r="BX60" s="24"/>
      <c r="BY60" s="24"/>
      <c r="BZ60" s="24"/>
      <c r="CA60" s="24"/>
      <c r="CB60" s="24"/>
      <c r="CC60" s="24"/>
      <c r="CD60" s="24"/>
    </row>
    <row r="61" spans="2:82" ht="14.25"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24"/>
      <c r="AP61" s="24"/>
      <c r="AQ61" s="24"/>
      <c r="AR61" s="24"/>
      <c r="AS61" s="24"/>
      <c r="AT61" s="24"/>
      <c r="AU61" s="24"/>
      <c r="AV61" s="24"/>
      <c r="AW61" s="24"/>
      <c r="AX61" s="24"/>
      <c r="AY61" s="24"/>
      <c r="AZ61" s="24"/>
      <c r="BA61" s="24"/>
      <c r="BB61" s="24"/>
      <c r="BC61" s="24"/>
      <c r="BD61" s="24"/>
      <c r="BE61" s="24"/>
      <c r="BF61" s="24"/>
      <c r="BG61" s="24"/>
      <c r="BH61" s="24"/>
      <c r="BI61" s="24"/>
      <c r="BJ61" s="24"/>
      <c r="BK61" s="24"/>
      <c r="BL61" s="24"/>
      <c r="BM61" s="24"/>
      <c r="BN61" s="24"/>
      <c r="BO61" s="24"/>
      <c r="BP61" s="24"/>
      <c r="BQ61" s="24"/>
      <c r="BR61" s="24"/>
      <c r="BS61" s="24"/>
      <c r="BT61" s="24"/>
      <c r="BU61" s="24"/>
      <c r="BV61" s="24"/>
      <c r="BW61" s="24"/>
      <c r="BX61" s="24"/>
      <c r="BY61" s="24"/>
      <c r="BZ61" s="24"/>
      <c r="CA61" s="24"/>
      <c r="CB61" s="24"/>
      <c r="CC61" s="24"/>
      <c r="CD61" s="24"/>
    </row>
    <row r="62" spans="2:82" ht="14.25"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  <c r="BD62" s="24"/>
      <c r="BE62" s="24"/>
      <c r="BF62" s="24"/>
      <c r="BG62" s="24"/>
      <c r="BH62" s="24"/>
      <c r="BI62" s="24"/>
      <c r="BJ62" s="24"/>
      <c r="BK62" s="24"/>
      <c r="BL62" s="24"/>
      <c r="BM62" s="24"/>
      <c r="BN62" s="24"/>
      <c r="BO62" s="24"/>
      <c r="BP62" s="24"/>
      <c r="BQ62" s="24"/>
      <c r="BR62" s="24"/>
      <c r="BS62" s="24"/>
      <c r="BT62" s="24"/>
      <c r="BU62" s="24"/>
      <c r="BV62" s="24"/>
      <c r="BW62" s="24"/>
      <c r="BX62" s="24"/>
      <c r="BY62" s="24"/>
      <c r="BZ62" s="24"/>
      <c r="CA62" s="24"/>
      <c r="CB62" s="24"/>
      <c r="CC62" s="24"/>
      <c r="CD62" s="24"/>
    </row>
    <row r="63" spans="2:82" ht="14.25"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24"/>
      <c r="BG63" s="24"/>
      <c r="BH63" s="24"/>
      <c r="BI63" s="24"/>
      <c r="BJ63" s="24"/>
      <c r="BK63" s="24"/>
      <c r="BL63" s="24"/>
      <c r="BM63" s="24"/>
      <c r="BN63" s="24"/>
      <c r="BO63" s="24"/>
      <c r="BP63" s="24"/>
      <c r="BQ63" s="24"/>
      <c r="BR63" s="24"/>
      <c r="BS63" s="24"/>
      <c r="BT63" s="24"/>
      <c r="BU63" s="24"/>
      <c r="BV63" s="24"/>
      <c r="BW63" s="24"/>
      <c r="BX63" s="24"/>
      <c r="BY63" s="24"/>
      <c r="BZ63" s="24"/>
      <c r="CA63" s="24"/>
      <c r="CB63" s="24"/>
      <c r="CC63" s="24"/>
      <c r="CD63" s="24"/>
    </row>
    <row r="64" spans="2:82" ht="14.25"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24"/>
      <c r="BG64" s="24"/>
      <c r="BH64" s="24"/>
      <c r="BI64" s="24"/>
      <c r="BJ64" s="24"/>
      <c r="BK64" s="24"/>
      <c r="BL64" s="24"/>
      <c r="BM64" s="24"/>
      <c r="BN64" s="24"/>
      <c r="BO64" s="24"/>
      <c r="BP64" s="24"/>
      <c r="BQ64" s="24"/>
      <c r="BR64" s="24"/>
      <c r="BS64" s="24"/>
      <c r="BT64" s="24"/>
      <c r="BU64" s="24"/>
      <c r="BV64" s="24"/>
      <c r="BW64" s="24"/>
      <c r="BX64" s="24"/>
      <c r="BY64" s="24"/>
      <c r="BZ64" s="24"/>
      <c r="CA64" s="24"/>
      <c r="CB64" s="24"/>
      <c r="CC64" s="24"/>
      <c r="CD64" s="24"/>
    </row>
    <row r="65" spans="2:82" ht="14.25"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4"/>
      <c r="BE65" s="24"/>
      <c r="BF65" s="24"/>
      <c r="BG65" s="24"/>
      <c r="BH65" s="24"/>
      <c r="BI65" s="24"/>
      <c r="BJ65" s="24"/>
      <c r="BK65" s="24"/>
      <c r="BL65" s="24"/>
      <c r="BM65" s="24"/>
      <c r="BN65" s="24"/>
      <c r="BO65" s="24"/>
      <c r="BP65" s="24"/>
      <c r="BQ65" s="24"/>
      <c r="BR65" s="24"/>
      <c r="BS65" s="24"/>
      <c r="BT65" s="24"/>
      <c r="BU65" s="24"/>
      <c r="BV65" s="24"/>
      <c r="BW65" s="24"/>
      <c r="BX65" s="24"/>
      <c r="BY65" s="24"/>
      <c r="BZ65" s="24"/>
      <c r="CA65" s="24"/>
      <c r="CB65" s="24"/>
      <c r="CC65" s="24"/>
      <c r="CD65" s="24"/>
    </row>
    <row r="66" spans="2:82" ht="14.25"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  <c r="BD66" s="24"/>
      <c r="BE66" s="24"/>
      <c r="BF66" s="24"/>
      <c r="BG66" s="24"/>
      <c r="BH66" s="24"/>
      <c r="BI66" s="24"/>
      <c r="BJ66" s="24"/>
      <c r="BK66" s="24"/>
      <c r="BL66" s="24"/>
      <c r="BM66" s="24"/>
      <c r="BN66" s="24"/>
      <c r="BO66" s="24"/>
      <c r="BP66" s="24"/>
      <c r="BQ66" s="24"/>
      <c r="BR66" s="24"/>
      <c r="BS66" s="24"/>
      <c r="BT66" s="24"/>
      <c r="BU66" s="24"/>
      <c r="BV66" s="24"/>
      <c r="BW66" s="24"/>
      <c r="BX66" s="24"/>
      <c r="BY66" s="24"/>
      <c r="BZ66" s="24"/>
      <c r="CA66" s="24"/>
      <c r="CB66" s="24"/>
      <c r="CC66" s="24"/>
      <c r="CD66" s="24"/>
    </row>
    <row r="67" spans="2:82" ht="14.25"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4"/>
      <c r="BA67" s="24"/>
      <c r="BB67" s="24"/>
      <c r="BC67" s="24"/>
      <c r="BD67" s="24"/>
      <c r="BE67" s="24"/>
      <c r="BF67" s="24"/>
      <c r="BG67" s="24"/>
      <c r="BH67" s="24"/>
      <c r="BI67" s="24"/>
      <c r="BJ67" s="24"/>
      <c r="BK67" s="24"/>
      <c r="BL67" s="24"/>
      <c r="BM67" s="24"/>
      <c r="BN67" s="24"/>
      <c r="BO67" s="24"/>
      <c r="BP67" s="24"/>
      <c r="BQ67" s="24"/>
      <c r="BR67" s="24"/>
      <c r="BS67" s="24"/>
      <c r="BT67" s="24"/>
      <c r="BU67" s="24"/>
      <c r="BV67" s="24"/>
      <c r="BW67" s="24"/>
      <c r="BX67" s="24"/>
      <c r="BY67" s="24"/>
      <c r="BZ67" s="24"/>
      <c r="CA67" s="24"/>
      <c r="CB67" s="24"/>
      <c r="CC67" s="24"/>
      <c r="CD67" s="24"/>
    </row>
    <row r="68" spans="2:82" ht="14.25"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  <c r="BA68" s="24"/>
      <c r="BB68" s="24"/>
      <c r="BC68" s="24"/>
      <c r="BD68" s="24"/>
      <c r="BE68" s="24"/>
      <c r="BF68" s="24"/>
      <c r="BG68" s="24"/>
      <c r="BH68" s="24"/>
      <c r="BI68" s="24"/>
      <c r="BJ68" s="24"/>
      <c r="BK68" s="24"/>
      <c r="BL68" s="24"/>
      <c r="BM68" s="24"/>
      <c r="BN68" s="24"/>
      <c r="BO68" s="24"/>
      <c r="BP68" s="24"/>
      <c r="BQ68" s="24"/>
      <c r="BR68" s="24"/>
      <c r="BS68" s="24"/>
      <c r="BT68" s="24"/>
      <c r="BU68" s="24"/>
      <c r="BV68" s="24"/>
      <c r="BW68" s="24"/>
      <c r="BX68" s="24"/>
      <c r="BY68" s="24"/>
      <c r="BZ68" s="24"/>
      <c r="CA68" s="24"/>
      <c r="CB68" s="24"/>
      <c r="CC68" s="24"/>
      <c r="CD68" s="24"/>
    </row>
    <row r="69" spans="2:82" ht="14.25"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K69" s="24"/>
      <c r="AL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24"/>
      <c r="BA69" s="24"/>
      <c r="BB69" s="24"/>
      <c r="BC69" s="24"/>
      <c r="BD69" s="24"/>
      <c r="BE69" s="24"/>
      <c r="BF69" s="24"/>
      <c r="BG69" s="24"/>
      <c r="BH69" s="24"/>
      <c r="BI69" s="24"/>
      <c r="BJ69" s="24"/>
      <c r="BK69" s="24"/>
      <c r="BL69" s="24"/>
      <c r="BM69" s="24"/>
      <c r="BN69" s="24"/>
      <c r="BO69" s="24"/>
      <c r="BP69" s="24"/>
      <c r="BQ69" s="24"/>
      <c r="BR69" s="24"/>
      <c r="BS69" s="24"/>
      <c r="BT69" s="24"/>
      <c r="BU69" s="24"/>
      <c r="BV69" s="24"/>
      <c r="BW69" s="24"/>
      <c r="BX69" s="24"/>
      <c r="BY69" s="24"/>
      <c r="BZ69" s="24"/>
      <c r="CA69" s="24"/>
      <c r="CB69" s="24"/>
      <c r="CC69" s="24"/>
      <c r="CD69" s="24"/>
    </row>
    <row r="70" spans="2:82" ht="14.25"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24"/>
      <c r="BA70" s="24"/>
      <c r="BB70" s="24"/>
      <c r="BC70" s="24"/>
      <c r="BD70" s="24"/>
      <c r="BE70" s="24"/>
      <c r="BF70" s="24"/>
      <c r="BG70" s="24"/>
      <c r="BH70" s="24"/>
      <c r="BI70" s="24"/>
      <c r="BJ70" s="24"/>
      <c r="BK70" s="24"/>
      <c r="BL70" s="24"/>
      <c r="BM70" s="24"/>
      <c r="BN70" s="24"/>
      <c r="BO70" s="24"/>
      <c r="BP70" s="24"/>
      <c r="BQ70" s="24"/>
      <c r="BR70" s="24"/>
      <c r="BS70" s="24"/>
      <c r="BT70" s="24"/>
      <c r="BU70" s="24"/>
      <c r="BV70" s="24"/>
      <c r="BW70" s="24"/>
      <c r="BX70" s="24"/>
      <c r="BY70" s="24"/>
      <c r="BZ70" s="24"/>
      <c r="CA70" s="24"/>
      <c r="CB70" s="24"/>
      <c r="CC70" s="24"/>
      <c r="CD70" s="24"/>
    </row>
    <row r="71" spans="2:82" ht="14.25"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  <c r="BA71" s="24"/>
      <c r="BB71" s="24"/>
      <c r="BC71" s="24"/>
      <c r="BD71" s="24"/>
      <c r="BE71" s="24"/>
      <c r="BF71" s="24"/>
      <c r="BG71" s="24"/>
      <c r="BH71" s="24"/>
      <c r="BI71" s="24"/>
      <c r="BJ71" s="24"/>
      <c r="BK71" s="24"/>
      <c r="BL71" s="24"/>
      <c r="BM71" s="24"/>
      <c r="BN71" s="24"/>
      <c r="BO71" s="24"/>
      <c r="BP71" s="24"/>
      <c r="BQ71" s="24"/>
      <c r="BR71" s="24"/>
      <c r="BS71" s="24"/>
      <c r="BT71" s="24"/>
      <c r="BU71" s="24"/>
      <c r="BV71" s="24"/>
      <c r="BW71" s="24"/>
      <c r="BX71" s="24"/>
      <c r="BY71" s="24"/>
      <c r="BZ71" s="24"/>
      <c r="CA71" s="24"/>
      <c r="CB71" s="24"/>
      <c r="CC71" s="24"/>
      <c r="CD71" s="24"/>
    </row>
    <row r="72" spans="2:82" ht="14.25"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  <c r="BF72" s="24"/>
      <c r="BG72" s="24"/>
      <c r="BH72" s="24"/>
      <c r="BI72" s="24"/>
      <c r="BJ72" s="24"/>
      <c r="BK72" s="24"/>
      <c r="BL72" s="24"/>
      <c r="BM72" s="24"/>
      <c r="BN72" s="24"/>
      <c r="BO72" s="24"/>
      <c r="BP72" s="24"/>
      <c r="BQ72" s="24"/>
      <c r="BR72" s="24"/>
      <c r="BS72" s="24"/>
      <c r="BT72" s="24"/>
      <c r="BU72" s="24"/>
      <c r="BV72" s="24"/>
      <c r="BW72" s="24"/>
      <c r="BX72" s="24"/>
      <c r="BY72" s="24"/>
      <c r="BZ72" s="24"/>
      <c r="CA72" s="24"/>
      <c r="CB72" s="24"/>
      <c r="CC72" s="24"/>
      <c r="CD72" s="24"/>
    </row>
    <row r="73" spans="2:82" ht="14.25"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  <c r="AT73" s="24"/>
      <c r="AU73" s="24"/>
      <c r="AV73" s="24"/>
      <c r="AW73" s="24"/>
      <c r="AX73" s="24"/>
      <c r="AY73" s="24"/>
      <c r="AZ73" s="24"/>
      <c r="BA73" s="24"/>
      <c r="BB73" s="24"/>
      <c r="BC73" s="24"/>
      <c r="BD73" s="24"/>
      <c r="BE73" s="24"/>
      <c r="BF73" s="24"/>
      <c r="BG73" s="24"/>
      <c r="BH73" s="24"/>
      <c r="BI73" s="24"/>
      <c r="BJ73" s="24"/>
      <c r="BK73" s="24"/>
      <c r="BL73" s="24"/>
      <c r="BM73" s="24"/>
      <c r="BN73" s="24"/>
      <c r="BO73" s="24"/>
      <c r="BP73" s="24"/>
      <c r="BQ73" s="24"/>
      <c r="BR73" s="24"/>
      <c r="BS73" s="24"/>
      <c r="BT73" s="24"/>
      <c r="BU73" s="24"/>
      <c r="BV73" s="24"/>
      <c r="BW73" s="24"/>
      <c r="BX73" s="24"/>
      <c r="BY73" s="24"/>
      <c r="BZ73" s="24"/>
      <c r="CA73" s="24"/>
      <c r="CB73" s="24"/>
      <c r="CC73" s="24"/>
      <c r="CD73" s="24"/>
    </row>
    <row r="74" spans="2:82" ht="14.25"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24"/>
      <c r="AI74" s="24"/>
      <c r="AJ74" s="24"/>
      <c r="AK74" s="24"/>
      <c r="AL74" s="24"/>
      <c r="AM74" s="24"/>
      <c r="AN74" s="24"/>
      <c r="AO74" s="24"/>
      <c r="AP74" s="24"/>
      <c r="AQ74" s="24"/>
      <c r="AR74" s="24"/>
      <c r="AS74" s="24"/>
      <c r="AT74" s="24"/>
      <c r="AU74" s="24"/>
      <c r="AV74" s="24"/>
      <c r="AW74" s="24"/>
      <c r="AX74" s="24"/>
      <c r="AY74" s="24"/>
      <c r="AZ74" s="24"/>
      <c r="BA74" s="24"/>
      <c r="BB74" s="24"/>
      <c r="BC74" s="24"/>
      <c r="BD74" s="24"/>
      <c r="BE74" s="24"/>
      <c r="BF74" s="24"/>
      <c r="BG74" s="24"/>
      <c r="BH74" s="24"/>
      <c r="BI74" s="24"/>
      <c r="BJ74" s="24"/>
      <c r="BK74" s="24"/>
      <c r="BL74" s="24"/>
      <c r="BM74" s="24"/>
      <c r="BN74" s="24"/>
      <c r="BO74" s="24"/>
      <c r="BP74" s="24"/>
      <c r="BQ74" s="24"/>
      <c r="BR74" s="24"/>
      <c r="BS74" s="24"/>
      <c r="BT74" s="24"/>
      <c r="BU74" s="24"/>
      <c r="BV74" s="24"/>
      <c r="BW74" s="24"/>
      <c r="BX74" s="24"/>
      <c r="BY74" s="24"/>
      <c r="BZ74" s="24"/>
      <c r="CA74" s="24"/>
      <c r="CB74" s="24"/>
      <c r="CC74" s="24"/>
      <c r="CD74" s="24"/>
    </row>
    <row r="75" spans="2:82" ht="14.25"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AI75" s="24"/>
      <c r="AJ75" s="24"/>
      <c r="AK75" s="24"/>
      <c r="AL75" s="24"/>
      <c r="AM75" s="24"/>
      <c r="AN75" s="24"/>
      <c r="AO75" s="24"/>
      <c r="AP75" s="24"/>
      <c r="AQ75" s="24"/>
      <c r="AR75" s="24"/>
      <c r="AS75" s="24"/>
      <c r="AT75" s="24"/>
      <c r="AU75" s="24"/>
      <c r="AV75" s="24"/>
      <c r="AW75" s="24"/>
      <c r="AX75" s="24"/>
      <c r="AY75" s="24"/>
      <c r="AZ75" s="24"/>
      <c r="BA75" s="24"/>
      <c r="BB75" s="24"/>
      <c r="BC75" s="24"/>
      <c r="BD75" s="24"/>
      <c r="BE75" s="24"/>
      <c r="BF75" s="24"/>
      <c r="BG75" s="24"/>
      <c r="BH75" s="24"/>
      <c r="BI75" s="24"/>
      <c r="BJ75" s="24"/>
      <c r="BK75" s="24"/>
      <c r="BL75" s="24"/>
      <c r="BM75" s="24"/>
      <c r="BN75" s="24"/>
      <c r="BO75" s="24"/>
      <c r="BP75" s="24"/>
      <c r="BQ75" s="24"/>
      <c r="BR75" s="24"/>
      <c r="BS75" s="24"/>
      <c r="BT75" s="24"/>
      <c r="BU75" s="24"/>
      <c r="BV75" s="24"/>
      <c r="BW75" s="24"/>
      <c r="BX75" s="24"/>
      <c r="BY75" s="24"/>
      <c r="BZ75" s="24"/>
      <c r="CA75" s="24"/>
      <c r="CB75" s="24"/>
      <c r="CC75" s="24"/>
      <c r="CD75" s="24"/>
    </row>
    <row r="76" spans="2:82" ht="14.25"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AI76" s="24"/>
      <c r="AJ76" s="24"/>
      <c r="AK76" s="24"/>
      <c r="AL76" s="24"/>
      <c r="AM76" s="24"/>
      <c r="AN76" s="24"/>
      <c r="AO76" s="24"/>
      <c r="AP76" s="24"/>
      <c r="AQ76" s="24"/>
      <c r="AR76" s="24"/>
      <c r="AS76" s="24"/>
      <c r="AT76" s="24"/>
      <c r="AU76" s="24"/>
      <c r="AV76" s="24"/>
      <c r="AW76" s="24"/>
      <c r="AX76" s="24"/>
      <c r="AY76" s="24"/>
      <c r="AZ76" s="24"/>
      <c r="BA76" s="24"/>
      <c r="BB76" s="24"/>
      <c r="BC76" s="24"/>
      <c r="BD76" s="24"/>
      <c r="BE76" s="24"/>
      <c r="BF76" s="24"/>
      <c r="BG76" s="24"/>
      <c r="BH76" s="24"/>
      <c r="BI76" s="24"/>
      <c r="BJ76" s="24"/>
      <c r="BK76" s="24"/>
      <c r="BL76" s="24"/>
      <c r="BM76" s="24"/>
      <c r="BN76" s="24"/>
      <c r="BO76" s="24"/>
      <c r="BP76" s="24"/>
      <c r="BQ76" s="24"/>
      <c r="BR76" s="24"/>
      <c r="BS76" s="24"/>
      <c r="BT76" s="24"/>
      <c r="BU76" s="24"/>
      <c r="BV76" s="24"/>
      <c r="BW76" s="24"/>
      <c r="BX76" s="24"/>
      <c r="BY76" s="24"/>
      <c r="BZ76" s="24"/>
      <c r="CA76" s="24"/>
      <c r="CB76" s="24"/>
      <c r="CC76" s="24"/>
      <c r="CD76" s="24"/>
    </row>
    <row r="77" spans="2:82" ht="14.25"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AV77" s="24"/>
      <c r="AW77" s="24"/>
      <c r="AX77" s="24"/>
      <c r="AY77" s="24"/>
      <c r="AZ77" s="24"/>
      <c r="BA77" s="24"/>
      <c r="BB77" s="24"/>
      <c r="BC77" s="24"/>
      <c r="BD77" s="24"/>
      <c r="BE77" s="24"/>
      <c r="BF77" s="24"/>
      <c r="BG77" s="24"/>
      <c r="BH77" s="24"/>
      <c r="BI77" s="24"/>
      <c r="BJ77" s="24"/>
      <c r="BK77" s="24"/>
      <c r="BL77" s="24"/>
      <c r="BM77" s="24"/>
      <c r="BN77" s="24"/>
      <c r="BO77" s="24"/>
      <c r="BP77" s="24"/>
      <c r="BQ77" s="24"/>
      <c r="BR77" s="24"/>
      <c r="BS77" s="24"/>
      <c r="BT77" s="24"/>
      <c r="BU77" s="24"/>
      <c r="BV77" s="24"/>
      <c r="BW77" s="24"/>
      <c r="BX77" s="24"/>
      <c r="BY77" s="24"/>
      <c r="BZ77" s="24"/>
      <c r="CA77" s="24"/>
      <c r="CB77" s="24"/>
      <c r="CC77" s="24"/>
      <c r="CD77" s="24"/>
    </row>
    <row r="78" spans="2:82" ht="14.25"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  <c r="AU78" s="24"/>
      <c r="AV78" s="24"/>
      <c r="AW78" s="24"/>
      <c r="AX78" s="24"/>
      <c r="AY78" s="24"/>
      <c r="AZ78" s="24"/>
      <c r="BA78" s="24"/>
      <c r="BB78" s="24"/>
      <c r="BC78" s="24"/>
      <c r="BD78" s="24"/>
      <c r="BE78" s="24"/>
      <c r="BF78" s="24"/>
      <c r="BG78" s="24"/>
      <c r="BH78" s="24"/>
      <c r="BI78" s="24"/>
      <c r="BJ78" s="24"/>
      <c r="BK78" s="24"/>
      <c r="BL78" s="24"/>
      <c r="BM78" s="24"/>
      <c r="BN78" s="24"/>
      <c r="BO78" s="24"/>
      <c r="BP78" s="24"/>
      <c r="BQ78" s="24"/>
      <c r="BR78" s="24"/>
      <c r="BS78" s="24"/>
      <c r="BT78" s="24"/>
      <c r="BU78" s="24"/>
      <c r="BV78" s="24"/>
      <c r="BW78" s="24"/>
      <c r="BX78" s="24"/>
      <c r="BY78" s="24"/>
      <c r="BZ78" s="24"/>
      <c r="CA78" s="24"/>
      <c r="CB78" s="24"/>
      <c r="CC78" s="24"/>
      <c r="CD78" s="24"/>
    </row>
    <row r="79" spans="2:82" ht="14.25"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  <c r="AT79" s="24"/>
      <c r="AU79" s="24"/>
      <c r="AV79" s="24"/>
      <c r="AW79" s="24"/>
      <c r="AX79" s="24"/>
      <c r="AY79" s="24"/>
      <c r="AZ79" s="24"/>
      <c r="BA79" s="24"/>
      <c r="BB79" s="24"/>
      <c r="BC79" s="24"/>
      <c r="BD79" s="24"/>
      <c r="BE79" s="24"/>
      <c r="BF79" s="24"/>
      <c r="BG79" s="24"/>
      <c r="BH79" s="24"/>
      <c r="BI79" s="24"/>
      <c r="BJ79" s="24"/>
      <c r="BK79" s="24"/>
      <c r="BL79" s="24"/>
      <c r="BM79" s="24"/>
      <c r="BN79" s="24"/>
      <c r="BO79" s="24"/>
      <c r="BP79" s="24"/>
      <c r="BQ79" s="24"/>
      <c r="BR79" s="24"/>
      <c r="BS79" s="24"/>
      <c r="BT79" s="24"/>
      <c r="BU79" s="24"/>
      <c r="BV79" s="24"/>
      <c r="BW79" s="24"/>
      <c r="BX79" s="24"/>
      <c r="BY79" s="24"/>
      <c r="BZ79" s="24"/>
      <c r="CA79" s="24"/>
      <c r="CB79" s="24"/>
      <c r="CC79" s="24"/>
      <c r="CD79" s="24"/>
    </row>
    <row r="80" spans="2:82" ht="14.25"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</row>
    <row r="81" spans="2:82" ht="14.25"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</row>
    <row r="82" spans="2:82" ht="14.25"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  <c r="AS82" s="24"/>
      <c r="AT82" s="24"/>
      <c r="AU82" s="24"/>
      <c r="AV82" s="24"/>
      <c r="AW82" s="24"/>
      <c r="AX82" s="24"/>
      <c r="AY82" s="24"/>
      <c r="AZ82" s="24"/>
      <c r="BA82" s="24"/>
      <c r="BB82" s="24"/>
      <c r="BC82" s="24"/>
      <c r="BD82" s="24"/>
      <c r="BE82" s="24"/>
      <c r="BF82" s="24"/>
      <c r="BG82" s="24"/>
      <c r="BH82" s="24"/>
      <c r="BI82" s="24"/>
      <c r="BJ82" s="24"/>
      <c r="BK82" s="24"/>
      <c r="BL82" s="24"/>
      <c r="BM82" s="24"/>
      <c r="BN82" s="24"/>
      <c r="BO82" s="24"/>
      <c r="BP82" s="24"/>
      <c r="BQ82" s="24"/>
      <c r="BR82" s="24"/>
      <c r="BS82" s="24"/>
      <c r="BT82" s="24"/>
      <c r="BU82" s="24"/>
      <c r="BV82" s="24"/>
      <c r="BW82" s="24"/>
      <c r="BX82" s="24"/>
      <c r="BY82" s="24"/>
      <c r="BZ82" s="24"/>
      <c r="CA82" s="24"/>
      <c r="CB82" s="24"/>
      <c r="CC82" s="24"/>
      <c r="CD82" s="24"/>
    </row>
    <row r="83" spans="2:82" ht="14.25"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  <c r="AS83" s="24"/>
      <c r="AT83" s="24"/>
      <c r="AU83" s="24"/>
      <c r="AV83" s="24"/>
      <c r="AW83" s="24"/>
      <c r="AX83" s="24"/>
      <c r="AY83" s="24"/>
      <c r="AZ83" s="24"/>
      <c r="BA83" s="24"/>
      <c r="BB83" s="24"/>
      <c r="BC83" s="24"/>
      <c r="BD83" s="24"/>
      <c r="BE83" s="24"/>
      <c r="BF83" s="24"/>
      <c r="BG83" s="24"/>
      <c r="BH83" s="24"/>
      <c r="BI83" s="24"/>
      <c r="BJ83" s="24"/>
      <c r="BK83" s="24"/>
      <c r="BL83" s="24"/>
      <c r="BM83" s="24"/>
      <c r="BN83" s="24"/>
      <c r="BO83" s="24"/>
      <c r="BP83" s="24"/>
      <c r="BQ83" s="24"/>
      <c r="BR83" s="24"/>
      <c r="BS83" s="24"/>
      <c r="BT83" s="24"/>
      <c r="BU83" s="24"/>
      <c r="BV83" s="24"/>
      <c r="BW83" s="24"/>
      <c r="BX83" s="24"/>
      <c r="BY83" s="24"/>
      <c r="BZ83" s="24"/>
      <c r="CA83" s="24"/>
      <c r="CB83" s="24"/>
      <c r="CC83" s="24"/>
      <c r="CD83" s="24"/>
    </row>
    <row r="84" spans="2:82" ht="14.25"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  <c r="AT84" s="24"/>
      <c r="AU84" s="24"/>
      <c r="AV84" s="24"/>
      <c r="AW84" s="24"/>
      <c r="AX84" s="24"/>
      <c r="AY84" s="24"/>
      <c r="AZ84" s="24"/>
      <c r="BA84" s="24"/>
      <c r="BB84" s="24"/>
      <c r="BC84" s="24"/>
      <c r="BD84" s="24"/>
      <c r="BE84" s="24"/>
      <c r="BF84" s="24"/>
      <c r="BG84" s="24"/>
      <c r="BH84" s="24"/>
      <c r="BI84" s="24"/>
      <c r="BJ84" s="24"/>
      <c r="BK84" s="24"/>
      <c r="BL84" s="24"/>
      <c r="BM84" s="24"/>
      <c r="BN84" s="24"/>
      <c r="BO84" s="24"/>
      <c r="BP84" s="24"/>
      <c r="BQ84" s="24"/>
      <c r="BR84" s="24"/>
      <c r="BS84" s="24"/>
      <c r="BT84" s="24"/>
      <c r="BU84" s="24"/>
      <c r="BV84" s="24"/>
      <c r="BW84" s="24"/>
      <c r="BX84" s="24"/>
      <c r="BY84" s="24"/>
      <c r="BZ84" s="24"/>
      <c r="CA84" s="24"/>
      <c r="CB84" s="24"/>
      <c r="CC84" s="24"/>
      <c r="CD84" s="24"/>
    </row>
    <row r="85" spans="2:82" ht="14.25"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  <c r="AS85" s="24"/>
      <c r="AT85" s="24"/>
      <c r="AU85" s="24"/>
      <c r="AV85" s="24"/>
      <c r="AW85" s="24"/>
      <c r="AX85" s="24"/>
      <c r="AY85" s="24"/>
      <c r="AZ85" s="24"/>
      <c r="BA85" s="24"/>
      <c r="BB85" s="24"/>
      <c r="BC85" s="24"/>
      <c r="BD85" s="24"/>
      <c r="BE85" s="24"/>
      <c r="BF85" s="24"/>
      <c r="BG85" s="24"/>
      <c r="BH85" s="24"/>
      <c r="BI85" s="24"/>
      <c r="BJ85" s="24"/>
      <c r="BK85" s="24"/>
      <c r="BL85" s="24"/>
      <c r="BM85" s="24"/>
      <c r="BN85" s="24"/>
      <c r="BO85" s="24"/>
      <c r="BP85" s="24"/>
      <c r="BQ85" s="24"/>
      <c r="BR85" s="24"/>
      <c r="BS85" s="24"/>
      <c r="BT85" s="24"/>
      <c r="BU85" s="24"/>
      <c r="BV85" s="24"/>
      <c r="BW85" s="24"/>
      <c r="BX85" s="24"/>
      <c r="BY85" s="24"/>
      <c r="BZ85" s="24"/>
      <c r="CA85" s="24"/>
      <c r="CB85" s="24"/>
      <c r="CC85" s="24"/>
      <c r="CD85" s="24"/>
    </row>
    <row r="86" spans="2:82" ht="14.25"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24"/>
      <c r="AK86" s="24"/>
      <c r="AL86" s="24"/>
      <c r="AM86" s="24"/>
      <c r="AN86" s="24"/>
      <c r="AO86" s="24"/>
      <c r="AP86" s="24"/>
      <c r="AQ86" s="24"/>
      <c r="AR86" s="24"/>
      <c r="AS86" s="24"/>
      <c r="AT86" s="24"/>
      <c r="AU86" s="24"/>
      <c r="AV86" s="24"/>
      <c r="AW86" s="24"/>
      <c r="AX86" s="24"/>
      <c r="AY86" s="24"/>
      <c r="AZ86" s="24"/>
      <c r="BA86" s="24"/>
      <c r="BB86" s="24"/>
      <c r="BC86" s="24"/>
      <c r="BD86" s="24"/>
      <c r="BE86" s="24"/>
      <c r="BF86" s="24"/>
      <c r="BG86" s="24"/>
      <c r="BH86" s="24"/>
      <c r="BI86" s="24"/>
      <c r="BJ86" s="24"/>
      <c r="BK86" s="24"/>
      <c r="BL86" s="24"/>
      <c r="BM86" s="24"/>
      <c r="BN86" s="24"/>
      <c r="BO86" s="24"/>
      <c r="BP86" s="24"/>
      <c r="BQ86" s="24"/>
      <c r="BR86" s="24"/>
      <c r="BS86" s="24"/>
      <c r="BT86" s="24"/>
      <c r="BU86" s="24"/>
      <c r="BV86" s="24"/>
      <c r="BW86" s="24"/>
      <c r="BX86" s="24"/>
      <c r="BY86" s="24"/>
      <c r="BZ86" s="24"/>
      <c r="CA86" s="24"/>
      <c r="CB86" s="24"/>
      <c r="CC86" s="24"/>
      <c r="CD86" s="24"/>
    </row>
    <row r="87" spans="2:82" ht="14.25"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4"/>
      <c r="AI87" s="24"/>
      <c r="AJ87" s="24"/>
      <c r="AK87" s="24"/>
      <c r="AL87" s="24"/>
      <c r="AM87" s="24"/>
      <c r="AN87" s="24"/>
      <c r="AO87" s="24"/>
      <c r="AP87" s="24"/>
      <c r="AQ87" s="24"/>
      <c r="AR87" s="24"/>
      <c r="AS87" s="24"/>
      <c r="AT87" s="24"/>
      <c r="AU87" s="24"/>
      <c r="AV87" s="24"/>
      <c r="AW87" s="24"/>
      <c r="AX87" s="24"/>
      <c r="AY87" s="24"/>
      <c r="AZ87" s="24"/>
      <c r="BA87" s="24"/>
      <c r="BB87" s="24"/>
      <c r="BC87" s="24"/>
      <c r="BD87" s="24"/>
      <c r="BE87" s="24"/>
      <c r="BF87" s="24"/>
      <c r="BG87" s="24"/>
      <c r="BH87" s="24"/>
      <c r="BI87" s="24"/>
      <c r="BJ87" s="24"/>
      <c r="BK87" s="24"/>
      <c r="BL87" s="24"/>
      <c r="BM87" s="24"/>
      <c r="BN87" s="24"/>
      <c r="BO87" s="24"/>
      <c r="BP87" s="24"/>
      <c r="BQ87" s="24"/>
      <c r="BR87" s="24"/>
      <c r="BS87" s="24"/>
      <c r="BT87" s="24"/>
      <c r="BU87" s="24"/>
      <c r="BV87" s="24"/>
      <c r="BW87" s="24"/>
      <c r="BX87" s="24"/>
      <c r="BY87" s="24"/>
      <c r="BZ87" s="24"/>
      <c r="CA87" s="24"/>
      <c r="CB87" s="24"/>
      <c r="CC87" s="24"/>
      <c r="CD87" s="24"/>
    </row>
    <row r="88" spans="2:82" ht="14.25"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  <c r="AI88" s="24"/>
      <c r="AJ88" s="24"/>
      <c r="AK88" s="24"/>
      <c r="AL88" s="24"/>
      <c r="AM88" s="24"/>
      <c r="AN88" s="24"/>
      <c r="AO88" s="24"/>
      <c r="AP88" s="24"/>
      <c r="AQ88" s="24"/>
      <c r="AR88" s="24"/>
      <c r="AS88" s="24"/>
      <c r="AT88" s="24"/>
      <c r="AU88" s="24"/>
      <c r="AV88" s="24"/>
      <c r="AW88" s="24"/>
      <c r="AX88" s="24"/>
      <c r="AY88" s="24"/>
      <c r="AZ88" s="24"/>
      <c r="BA88" s="24"/>
      <c r="BB88" s="24"/>
      <c r="BC88" s="24"/>
      <c r="BD88" s="24"/>
      <c r="BE88" s="24"/>
      <c r="BF88" s="24"/>
      <c r="BG88" s="24"/>
      <c r="BH88" s="24"/>
      <c r="BI88" s="24"/>
      <c r="BJ88" s="24"/>
      <c r="BK88" s="24"/>
      <c r="BL88" s="24"/>
      <c r="BM88" s="24"/>
      <c r="BN88" s="24"/>
      <c r="BO88" s="24"/>
      <c r="BP88" s="24"/>
      <c r="BQ88" s="24"/>
      <c r="BR88" s="24"/>
      <c r="BS88" s="24"/>
      <c r="BT88" s="24"/>
      <c r="BU88" s="24"/>
      <c r="BV88" s="24"/>
      <c r="BW88" s="24"/>
      <c r="BX88" s="24"/>
      <c r="BY88" s="24"/>
      <c r="BZ88" s="24"/>
      <c r="CA88" s="24"/>
      <c r="CB88" s="24"/>
      <c r="CC88" s="24"/>
      <c r="CD88" s="24"/>
    </row>
    <row r="89" spans="2:82" ht="14.25"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  <c r="AS89" s="24"/>
      <c r="AT89" s="24"/>
      <c r="AU89" s="24"/>
      <c r="AV89" s="24"/>
      <c r="AW89" s="24"/>
      <c r="AX89" s="24"/>
      <c r="AY89" s="24"/>
      <c r="AZ89" s="24"/>
      <c r="BA89" s="24"/>
      <c r="BB89" s="24"/>
      <c r="BC89" s="24"/>
      <c r="BD89" s="24"/>
      <c r="BE89" s="24"/>
      <c r="BF89" s="24"/>
      <c r="BG89" s="24"/>
      <c r="BH89" s="24"/>
      <c r="BI89" s="24"/>
      <c r="BJ89" s="24"/>
      <c r="BK89" s="24"/>
      <c r="BL89" s="24"/>
      <c r="BM89" s="24"/>
      <c r="BN89" s="24"/>
      <c r="BO89" s="24"/>
      <c r="BP89" s="24"/>
      <c r="BQ89" s="24"/>
      <c r="BR89" s="24"/>
      <c r="BS89" s="24"/>
      <c r="BT89" s="24"/>
      <c r="BU89" s="24"/>
      <c r="BV89" s="24"/>
      <c r="BW89" s="24"/>
      <c r="BX89" s="24"/>
      <c r="BY89" s="24"/>
      <c r="BZ89" s="24"/>
      <c r="CA89" s="24"/>
      <c r="CB89" s="24"/>
      <c r="CC89" s="24"/>
      <c r="CD89" s="24"/>
    </row>
    <row r="90" spans="2:82" ht="14.25"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24"/>
      <c r="AG90" s="24"/>
      <c r="AH90" s="24"/>
      <c r="AI90" s="24"/>
      <c r="AJ90" s="24"/>
      <c r="AK90" s="24"/>
      <c r="AL90" s="24"/>
      <c r="AM90" s="24"/>
      <c r="AN90" s="24"/>
      <c r="AO90" s="24"/>
      <c r="AP90" s="24"/>
      <c r="AQ90" s="24"/>
      <c r="AR90" s="24"/>
      <c r="AS90" s="24"/>
      <c r="AT90" s="24"/>
      <c r="AU90" s="24"/>
      <c r="AV90" s="24"/>
      <c r="AW90" s="24"/>
      <c r="AX90" s="24"/>
      <c r="AY90" s="24"/>
      <c r="AZ90" s="24"/>
      <c r="BA90" s="24"/>
      <c r="BB90" s="24"/>
      <c r="BC90" s="24"/>
      <c r="BD90" s="24"/>
      <c r="BE90" s="24"/>
      <c r="BF90" s="24"/>
      <c r="BG90" s="24"/>
      <c r="BH90" s="24"/>
      <c r="BI90" s="24"/>
      <c r="BJ90" s="24"/>
      <c r="BK90" s="24"/>
      <c r="BL90" s="24"/>
      <c r="BM90" s="24"/>
      <c r="BN90" s="24"/>
      <c r="BO90" s="24"/>
      <c r="BP90" s="24"/>
      <c r="BQ90" s="24"/>
      <c r="BR90" s="24"/>
      <c r="BS90" s="24"/>
      <c r="BT90" s="24"/>
      <c r="BU90" s="24"/>
      <c r="BV90" s="24"/>
      <c r="BW90" s="24"/>
      <c r="BX90" s="24"/>
      <c r="BY90" s="24"/>
      <c r="BZ90" s="24"/>
      <c r="CA90" s="24"/>
      <c r="CB90" s="24"/>
      <c r="CC90" s="24"/>
      <c r="CD90" s="24"/>
    </row>
    <row r="91" spans="2:82" ht="14.25"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  <c r="AT91" s="24"/>
      <c r="AU91" s="24"/>
      <c r="AV91" s="24"/>
      <c r="AW91" s="24"/>
      <c r="AX91" s="24"/>
      <c r="AY91" s="24"/>
      <c r="AZ91" s="24"/>
      <c r="BA91" s="24"/>
      <c r="BB91" s="24"/>
      <c r="BC91" s="24"/>
      <c r="BD91" s="24"/>
      <c r="BE91" s="24"/>
      <c r="BF91" s="24"/>
      <c r="BG91" s="24"/>
      <c r="BH91" s="24"/>
      <c r="BI91" s="24"/>
      <c r="BJ91" s="24"/>
      <c r="BK91" s="24"/>
      <c r="BL91" s="24"/>
      <c r="BM91" s="24"/>
      <c r="BN91" s="24"/>
      <c r="BO91" s="24"/>
      <c r="BP91" s="24"/>
      <c r="BQ91" s="24"/>
      <c r="BR91" s="24"/>
      <c r="BS91" s="24"/>
      <c r="BT91" s="24"/>
      <c r="BU91" s="24"/>
      <c r="BV91" s="24"/>
      <c r="BW91" s="24"/>
      <c r="BX91" s="24"/>
      <c r="BY91" s="24"/>
      <c r="BZ91" s="24"/>
      <c r="CA91" s="24"/>
      <c r="CB91" s="24"/>
      <c r="CC91" s="24"/>
      <c r="CD91" s="24"/>
    </row>
    <row r="92" spans="2:82" ht="14.25">
      <c r="B92" s="24"/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24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24"/>
      <c r="AT92" s="24"/>
      <c r="AU92" s="24"/>
      <c r="AV92" s="24"/>
      <c r="AW92" s="24"/>
      <c r="AX92" s="24"/>
      <c r="AY92" s="24"/>
      <c r="AZ92" s="24"/>
      <c r="BA92" s="24"/>
      <c r="BB92" s="24"/>
      <c r="BC92" s="24"/>
      <c r="BD92" s="24"/>
      <c r="BE92" s="24"/>
      <c r="BF92" s="24"/>
      <c r="BG92" s="24"/>
      <c r="BH92" s="24"/>
      <c r="BI92" s="24"/>
      <c r="BJ92" s="24"/>
      <c r="BK92" s="24"/>
      <c r="BL92" s="24"/>
      <c r="BM92" s="24"/>
      <c r="BN92" s="24"/>
      <c r="BO92" s="24"/>
      <c r="BP92" s="24"/>
      <c r="BQ92" s="24"/>
      <c r="BR92" s="24"/>
      <c r="BS92" s="24"/>
      <c r="BT92" s="24"/>
      <c r="BU92" s="24"/>
      <c r="BV92" s="24"/>
      <c r="BW92" s="24"/>
      <c r="BX92" s="24"/>
      <c r="BY92" s="24"/>
      <c r="BZ92" s="24"/>
      <c r="CA92" s="24"/>
      <c r="CB92" s="24"/>
      <c r="CC92" s="24"/>
      <c r="CD92" s="24"/>
    </row>
    <row r="93" spans="2:82" ht="14.25">
      <c r="B93" s="24"/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24"/>
      <c r="AH93" s="24"/>
      <c r="AI93" s="24"/>
      <c r="AJ93" s="24"/>
      <c r="AK93" s="24"/>
      <c r="AL93" s="24"/>
      <c r="AM93" s="24"/>
      <c r="AN93" s="24"/>
      <c r="AO93" s="24"/>
      <c r="AP93" s="24"/>
      <c r="AQ93" s="24"/>
      <c r="AR93" s="24"/>
      <c r="AS93" s="24"/>
      <c r="AT93" s="24"/>
      <c r="AU93" s="24"/>
      <c r="AV93" s="24"/>
      <c r="AW93" s="24"/>
      <c r="AX93" s="24"/>
      <c r="AY93" s="24"/>
      <c r="AZ93" s="24"/>
      <c r="BA93" s="24"/>
      <c r="BB93" s="24"/>
      <c r="BC93" s="24"/>
      <c r="BD93" s="24"/>
      <c r="BE93" s="24"/>
      <c r="BF93" s="24"/>
      <c r="BG93" s="24"/>
      <c r="BH93" s="24"/>
      <c r="BI93" s="24"/>
      <c r="BJ93" s="24"/>
      <c r="BK93" s="24"/>
      <c r="BL93" s="24"/>
      <c r="BM93" s="24"/>
      <c r="BN93" s="24"/>
      <c r="BO93" s="24"/>
      <c r="BP93" s="24"/>
      <c r="BQ93" s="24"/>
      <c r="BR93" s="24"/>
      <c r="BS93" s="24"/>
      <c r="BT93" s="24"/>
      <c r="BU93" s="24"/>
      <c r="BV93" s="24"/>
      <c r="BW93" s="24"/>
      <c r="BX93" s="24"/>
      <c r="BY93" s="24"/>
      <c r="BZ93" s="24"/>
      <c r="CA93" s="24"/>
      <c r="CB93" s="24"/>
      <c r="CC93" s="24"/>
      <c r="CD93" s="24"/>
    </row>
    <row r="94" spans="2:82" ht="14.25">
      <c r="B94" s="24"/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24"/>
      <c r="AC94" s="24"/>
      <c r="AD94" s="24"/>
      <c r="AE94" s="24"/>
      <c r="AF94" s="24"/>
      <c r="AG94" s="24"/>
      <c r="AH94" s="24"/>
      <c r="AI94" s="24"/>
      <c r="AJ94" s="24"/>
      <c r="AK94" s="24"/>
      <c r="AL94" s="24"/>
      <c r="AM94" s="24"/>
      <c r="AN94" s="24"/>
      <c r="AO94" s="24"/>
      <c r="AP94" s="24"/>
      <c r="AQ94" s="24"/>
      <c r="AR94" s="24"/>
      <c r="AS94" s="24"/>
      <c r="AT94" s="24"/>
      <c r="AU94" s="24"/>
      <c r="AV94" s="24"/>
      <c r="AW94" s="24"/>
      <c r="AX94" s="24"/>
      <c r="AY94" s="24"/>
      <c r="AZ94" s="24"/>
      <c r="BA94" s="24"/>
      <c r="BB94" s="24"/>
      <c r="BC94" s="24"/>
      <c r="BD94" s="24"/>
      <c r="BE94" s="24"/>
      <c r="BF94" s="24"/>
      <c r="BG94" s="24"/>
      <c r="BH94" s="24"/>
      <c r="BI94" s="24"/>
      <c r="BJ94" s="24"/>
      <c r="BK94" s="24"/>
      <c r="BL94" s="24"/>
      <c r="BM94" s="24"/>
      <c r="BN94" s="24"/>
      <c r="BO94" s="24"/>
      <c r="BP94" s="24"/>
      <c r="BQ94" s="24"/>
      <c r="BR94" s="24"/>
      <c r="BS94" s="24"/>
      <c r="BT94" s="24"/>
      <c r="BU94" s="24"/>
      <c r="BV94" s="24"/>
      <c r="BW94" s="24"/>
      <c r="BX94" s="24"/>
      <c r="BY94" s="24"/>
      <c r="BZ94" s="24"/>
      <c r="CA94" s="24"/>
      <c r="CB94" s="24"/>
      <c r="CC94" s="24"/>
      <c r="CD94" s="24"/>
    </row>
    <row r="95" spans="2:82" ht="14.25">
      <c r="B95" s="24"/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F95" s="24"/>
      <c r="AG95" s="24"/>
      <c r="AH95" s="24"/>
      <c r="AI95" s="24"/>
      <c r="AJ95" s="24"/>
      <c r="AK95" s="24"/>
      <c r="AL95" s="24"/>
      <c r="AM95" s="24"/>
      <c r="AN95" s="24"/>
      <c r="AO95" s="24"/>
      <c r="AP95" s="24"/>
      <c r="AQ95" s="24"/>
      <c r="AR95" s="24"/>
      <c r="AS95" s="24"/>
      <c r="AT95" s="24"/>
      <c r="AU95" s="24"/>
      <c r="AV95" s="24"/>
      <c r="AW95" s="24"/>
      <c r="AX95" s="24"/>
      <c r="AY95" s="24"/>
      <c r="AZ95" s="24"/>
      <c r="BA95" s="24"/>
      <c r="BB95" s="24"/>
      <c r="BC95" s="24"/>
      <c r="BD95" s="24"/>
      <c r="BE95" s="24"/>
      <c r="BF95" s="24"/>
      <c r="BG95" s="24"/>
      <c r="BH95" s="24"/>
      <c r="BI95" s="24"/>
      <c r="BJ95" s="24"/>
      <c r="BK95" s="24"/>
      <c r="BL95" s="24"/>
      <c r="BM95" s="24"/>
      <c r="BN95" s="24"/>
      <c r="BO95" s="24"/>
      <c r="BP95" s="24"/>
      <c r="BQ95" s="24"/>
      <c r="BR95" s="24"/>
      <c r="BS95" s="24"/>
      <c r="BT95" s="24"/>
      <c r="BU95" s="24"/>
      <c r="BV95" s="24"/>
      <c r="BW95" s="24"/>
      <c r="BX95" s="24"/>
      <c r="BY95" s="24"/>
      <c r="BZ95" s="24"/>
      <c r="CA95" s="24"/>
      <c r="CB95" s="24"/>
      <c r="CC95" s="24"/>
      <c r="CD95" s="24"/>
    </row>
    <row r="96" spans="2:82" ht="14.25">
      <c r="B96" s="24"/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  <c r="AE96" s="24"/>
      <c r="AF96" s="24"/>
      <c r="AG96" s="24"/>
      <c r="AH96" s="24"/>
      <c r="AI96" s="24"/>
      <c r="AJ96" s="24"/>
      <c r="AK96" s="24"/>
      <c r="AL96" s="24"/>
      <c r="AM96" s="24"/>
      <c r="AN96" s="24"/>
      <c r="AO96" s="24"/>
      <c r="AP96" s="24"/>
      <c r="AQ96" s="24"/>
      <c r="AR96" s="24"/>
      <c r="AS96" s="24"/>
      <c r="AT96" s="24"/>
      <c r="AU96" s="24"/>
      <c r="AV96" s="24"/>
      <c r="AW96" s="24"/>
      <c r="AX96" s="24"/>
      <c r="AY96" s="24"/>
      <c r="AZ96" s="24"/>
      <c r="BA96" s="24"/>
      <c r="BB96" s="24"/>
      <c r="BC96" s="24"/>
      <c r="BD96" s="24"/>
      <c r="BE96" s="24"/>
      <c r="BF96" s="24"/>
      <c r="BG96" s="24"/>
      <c r="BH96" s="24"/>
      <c r="BI96" s="24"/>
      <c r="BJ96" s="24"/>
      <c r="BK96" s="24"/>
      <c r="BL96" s="24"/>
      <c r="BM96" s="24"/>
      <c r="BN96" s="24"/>
      <c r="BO96" s="24"/>
      <c r="BP96" s="24"/>
      <c r="BQ96" s="24"/>
      <c r="BR96" s="24"/>
      <c r="BS96" s="24"/>
      <c r="BT96" s="24"/>
      <c r="BU96" s="24"/>
      <c r="BV96" s="24"/>
      <c r="BW96" s="24"/>
      <c r="BX96" s="24"/>
      <c r="BY96" s="24"/>
      <c r="BZ96" s="24"/>
      <c r="CA96" s="24"/>
      <c r="CB96" s="24"/>
      <c r="CC96" s="24"/>
      <c r="CD96" s="24"/>
    </row>
    <row r="97" spans="2:82" ht="14.25">
      <c r="B97" s="24"/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24"/>
      <c r="AC97" s="24"/>
      <c r="AD97" s="24"/>
      <c r="AE97" s="24"/>
      <c r="AF97" s="24"/>
      <c r="AG97" s="24"/>
      <c r="AH97" s="24"/>
      <c r="AI97" s="24"/>
      <c r="AJ97" s="24"/>
      <c r="AK97" s="24"/>
      <c r="AL97" s="24"/>
      <c r="AM97" s="24"/>
      <c r="AN97" s="24"/>
      <c r="AO97" s="24"/>
      <c r="AP97" s="24"/>
      <c r="AQ97" s="24"/>
      <c r="AR97" s="24"/>
      <c r="AS97" s="24"/>
      <c r="AT97" s="24"/>
      <c r="AU97" s="24"/>
      <c r="AV97" s="24"/>
      <c r="AW97" s="24"/>
      <c r="AX97" s="24"/>
      <c r="AY97" s="24"/>
      <c r="AZ97" s="24"/>
      <c r="BA97" s="24"/>
      <c r="BB97" s="24"/>
      <c r="BC97" s="24"/>
      <c r="BD97" s="24"/>
      <c r="BE97" s="24"/>
      <c r="BF97" s="24"/>
      <c r="BG97" s="24"/>
      <c r="BH97" s="24"/>
      <c r="BI97" s="24"/>
      <c r="BJ97" s="24"/>
      <c r="BK97" s="24"/>
      <c r="BL97" s="24"/>
      <c r="BM97" s="24"/>
      <c r="BN97" s="24"/>
      <c r="BO97" s="24"/>
      <c r="BP97" s="24"/>
      <c r="BQ97" s="24"/>
      <c r="BR97" s="24"/>
      <c r="BS97" s="24"/>
      <c r="BT97" s="24"/>
      <c r="BU97" s="24"/>
      <c r="BV97" s="24"/>
      <c r="BW97" s="24"/>
      <c r="BX97" s="24"/>
      <c r="BY97" s="24"/>
      <c r="BZ97" s="24"/>
      <c r="CA97" s="24"/>
      <c r="CB97" s="24"/>
      <c r="CC97" s="24"/>
      <c r="CD97" s="24"/>
    </row>
    <row r="98" spans="2:82" ht="14.25">
      <c r="B98" s="24"/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24"/>
      <c r="AE98" s="24"/>
      <c r="AF98" s="24"/>
      <c r="AG98" s="24"/>
      <c r="AH98" s="24"/>
      <c r="AI98" s="24"/>
      <c r="AJ98" s="24"/>
      <c r="AK98" s="24"/>
      <c r="AL98" s="24"/>
      <c r="AM98" s="24"/>
      <c r="AN98" s="24"/>
      <c r="AO98" s="24"/>
      <c r="AP98" s="24"/>
      <c r="AQ98" s="24"/>
      <c r="AR98" s="24"/>
      <c r="AS98" s="24"/>
      <c r="AT98" s="24"/>
      <c r="AU98" s="24"/>
      <c r="AV98" s="24"/>
      <c r="AW98" s="24"/>
      <c r="AX98" s="24"/>
      <c r="AY98" s="24"/>
      <c r="AZ98" s="24"/>
      <c r="BA98" s="24"/>
      <c r="BB98" s="24"/>
      <c r="BC98" s="24"/>
      <c r="BD98" s="24"/>
      <c r="BE98" s="24"/>
      <c r="BF98" s="24"/>
      <c r="BG98" s="24"/>
      <c r="BH98" s="24"/>
      <c r="BI98" s="24"/>
      <c r="BJ98" s="24"/>
      <c r="BK98" s="24"/>
      <c r="BL98" s="24"/>
      <c r="BM98" s="24"/>
      <c r="BN98" s="24"/>
      <c r="BO98" s="24"/>
      <c r="BP98" s="24"/>
      <c r="BQ98" s="24"/>
      <c r="BR98" s="24"/>
      <c r="BS98" s="24"/>
      <c r="BT98" s="24"/>
      <c r="BU98" s="24"/>
      <c r="BV98" s="24"/>
      <c r="BW98" s="24"/>
      <c r="BX98" s="24"/>
      <c r="BY98" s="24"/>
      <c r="BZ98" s="24"/>
      <c r="CA98" s="24"/>
      <c r="CB98" s="24"/>
      <c r="CC98" s="24"/>
      <c r="CD98" s="24"/>
    </row>
    <row r="99" spans="2:82" ht="14.25"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  <c r="AA99" s="24"/>
      <c r="AB99" s="24"/>
      <c r="AC99" s="24"/>
      <c r="AD99" s="24"/>
      <c r="AE99" s="24"/>
      <c r="AF99" s="24"/>
      <c r="AG99" s="24"/>
      <c r="AH99" s="24"/>
      <c r="AI99" s="24"/>
      <c r="AJ99" s="24"/>
      <c r="AK99" s="24"/>
      <c r="AL99" s="24"/>
      <c r="AM99" s="24"/>
      <c r="AN99" s="24"/>
      <c r="AO99" s="24"/>
      <c r="AP99" s="24"/>
      <c r="AQ99" s="24"/>
      <c r="AR99" s="24"/>
      <c r="AS99" s="24"/>
      <c r="AT99" s="24"/>
      <c r="AU99" s="24"/>
      <c r="AV99" s="24"/>
      <c r="AW99" s="24"/>
      <c r="AX99" s="24"/>
      <c r="AY99" s="24"/>
      <c r="AZ99" s="24"/>
      <c r="BA99" s="24"/>
      <c r="BB99" s="24"/>
      <c r="BC99" s="24"/>
      <c r="BD99" s="24"/>
      <c r="BE99" s="24"/>
      <c r="BF99" s="24"/>
      <c r="BG99" s="24"/>
      <c r="BH99" s="24"/>
      <c r="BI99" s="24"/>
      <c r="BJ99" s="24"/>
      <c r="BK99" s="24"/>
      <c r="BL99" s="24"/>
      <c r="BM99" s="24"/>
      <c r="BN99" s="24"/>
      <c r="BO99" s="24"/>
      <c r="BP99" s="24"/>
      <c r="BQ99" s="24"/>
      <c r="BR99" s="24"/>
      <c r="BS99" s="24"/>
      <c r="BT99" s="24"/>
      <c r="BU99" s="24"/>
      <c r="BV99" s="24"/>
      <c r="BW99" s="24"/>
      <c r="BX99" s="24"/>
      <c r="BY99" s="24"/>
      <c r="BZ99" s="24"/>
      <c r="CA99" s="24"/>
      <c r="CB99" s="24"/>
      <c r="CC99" s="24"/>
      <c r="CD99" s="24"/>
    </row>
    <row r="100" spans="2:82" ht="14.25">
      <c r="B100" s="24"/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  <c r="AE100" s="24"/>
      <c r="AF100" s="24"/>
      <c r="AG100" s="24"/>
      <c r="AH100" s="24"/>
      <c r="AI100" s="24"/>
      <c r="AJ100" s="24"/>
      <c r="AK100" s="24"/>
      <c r="AL100" s="24"/>
      <c r="AM100" s="24"/>
      <c r="AN100" s="24"/>
      <c r="AO100" s="24"/>
      <c r="AP100" s="24"/>
      <c r="AQ100" s="24"/>
      <c r="AR100" s="24"/>
      <c r="AS100" s="24"/>
      <c r="AT100" s="24"/>
      <c r="AU100" s="24"/>
      <c r="AV100" s="24"/>
      <c r="AW100" s="24"/>
      <c r="AX100" s="24"/>
      <c r="AY100" s="24"/>
      <c r="AZ100" s="24"/>
      <c r="BA100" s="24"/>
      <c r="BB100" s="24"/>
      <c r="BC100" s="24"/>
      <c r="BD100" s="24"/>
      <c r="BE100" s="24"/>
      <c r="BF100" s="24"/>
      <c r="BG100" s="24"/>
      <c r="BH100" s="24"/>
      <c r="BI100" s="24"/>
      <c r="BJ100" s="24"/>
      <c r="BK100" s="24"/>
      <c r="BL100" s="24"/>
      <c r="BM100" s="24"/>
      <c r="BN100" s="24"/>
      <c r="BO100" s="24"/>
      <c r="BP100" s="24"/>
      <c r="BQ100" s="24"/>
      <c r="BR100" s="24"/>
      <c r="BS100" s="24"/>
      <c r="BT100" s="24"/>
      <c r="BU100" s="24"/>
      <c r="BV100" s="24"/>
      <c r="BW100" s="24"/>
      <c r="BX100" s="24"/>
      <c r="BY100" s="24"/>
      <c r="BZ100" s="24"/>
      <c r="CA100" s="24"/>
      <c r="CB100" s="24"/>
      <c r="CC100" s="24"/>
      <c r="CD100" s="24"/>
    </row>
    <row r="101" spans="2:82" ht="14.25">
      <c r="B101" s="24"/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  <c r="AD101" s="24"/>
      <c r="AE101" s="24"/>
      <c r="AF101" s="24"/>
      <c r="AG101" s="24"/>
      <c r="AH101" s="24"/>
      <c r="AI101" s="24"/>
      <c r="AJ101" s="24"/>
      <c r="AK101" s="24"/>
      <c r="AL101" s="24"/>
      <c r="AM101" s="24"/>
      <c r="AN101" s="24"/>
      <c r="AO101" s="24"/>
      <c r="AP101" s="24"/>
      <c r="AQ101" s="24"/>
      <c r="AR101" s="24"/>
      <c r="AS101" s="24"/>
      <c r="AT101" s="24"/>
      <c r="AU101" s="24"/>
      <c r="AV101" s="24"/>
      <c r="AW101" s="24"/>
      <c r="AX101" s="24"/>
      <c r="AY101" s="24"/>
      <c r="AZ101" s="24"/>
      <c r="BA101" s="24"/>
      <c r="BB101" s="24"/>
      <c r="BC101" s="24"/>
      <c r="BD101" s="24"/>
      <c r="BE101" s="24"/>
      <c r="BF101" s="24"/>
      <c r="BG101" s="24"/>
      <c r="BH101" s="24"/>
      <c r="BI101" s="24"/>
      <c r="BJ101" s="24"/>
      <c r="BK101" s="24"/>
      <c r="BL101" s="24"/>
      <c r="BM101" s="24"/>
      <c r="BN101" s="24"/>
      <c r="BO101" s="24"/>
      <c r="BP101" s="24"/>
      <c r="BQ101" s="24"/>
      <c r="BR101" s="24"/>
      <c r="BS101" s="24"/>
      <c r="BT101" s="24"/>
      <c r="BU101" s="24"/>
      <c r="BV101" s="24"/>
      <c r="BW101" s="24"/>
      <c r="BX101" s="24"/>
      <c r="BY101" s="24"/>
      <c r="BZ101" s="24"/>
      <c r="CA101" s="24"/>
      <c r="CB101" s="24"/>
      <c r="CC101" s="24"/>
      <c r="CD101" s="24"/>
    </row>
    <row r="102" spans="2:82" ht="14.25">
      <c r="B102" s="24"/>
      <c r="C102" s="24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  <c r="AE102" s="24"/>
      <c r="AF102" s="24"/>
      <c r="AG102" s="24"/>
      <c r="AH102" s="24"/>
      <c r="AI102" s="24"/>
      <c r="AJ102" s="24"/>
      <c r="AK102" s="24"/>
      <c r="AL102" s="24"/>
      <c r="AM102" s="24"/>
      <c r="AN102" s="24"/>
      <c r="AO102" s="24"/>
      <c r="AP102" s="24"/>
      <c r="AQ102" s="24"/>
      <c r="AR102" s="24"/>
      <c r="AS102" s="24"/>
      <c r="AT102" s="24"/>
      <c r="AU102" s="24"/>
      <c r="AV102" s="24"/>
      <c r="AW102" s="24"/>
      <c r="AX102" s="24"/>
      <c r="AY102" s="24"/>
      <c r="AZ102" s="24"/>
      <c r="BA102" s="24"/>
      <c r="BB102" s="24"/>
      <c r="BC102" s="24"/>
      <c r="BD102" s="24"/>
      <c r="BE102" s="24"/>
      <c r="BF102" s="24"/>
      <c r="BG102" s="24"/>
      <c r="BH102" s="24"/>
      <c r="BI102" s="24"/>
      <c r="BJ102" s="24"/>
      <c r="BK102" s="24"/>
      <c r="BL102" s="24"/>
      <c r="BM102" s="24"/>
      <c r="BN102" s="24"/>
      <c r="BO102" s="24"/>
      <c r="BP102" s="24"/>
      <c r="BQ102" s="24"/>
      <c r="BR102" s="24"/>
      <c r="BS102" s="24"/>
      <c r="BT102" s="24"/>
      <c r="BU102" s="24"/>
      <c r="BV102" s="24"/>
      <c r="BW102" s="24"/>
      <c r="BX102" s="24"/>
      <c r="BY102" s="24"/>
      <c r="BZ102" s="24"/>
      <c r="CA102" s="24"/>
      <c r="CB102" s="24"/>
      <c r="CC102" s="24"/>
      <c r="CD102" s="24"/>
    </row>
    <row r="103" spans="2:82" ht="14.25">
      <c r="B103" s="24"/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  <c r="AA103" s="24"/>
      <c r="AB103" s="24"/>
      <c r="AC103" s="24"/>
      <c r="AD103" s="24"/>
      <c r="AE103" s="24"/>
      <c r="AF103" s="24"/>
      <c r="AG103" s="24"/>
      <c r="AH103" s="24"/>
      <c r="AI103" s="24"/>
      <c r="AJ103" s="24"/>
      <c r="AK103" s="24"/>
      <c r="AL103" s="24"/>
      <c r="AM103" s="24"/>
      <c r="AN103" s="24"/>
      <c r="AO103" s="24"/>
      <c r="AP103" s="24"/>
      <c r="AQ103" s="24"/>
      <c r="AR103" s="24"/>
      <c r="AS103" s="24"/>
      <c r="AT103" s="24"/>
      <c r="AU103" s="24"/>
      <c r="AV103" s="24"/>
      <c r="AW103" s="24"/>
      <c r="AX103" s="24"/>
      <c r="AY103" s="24"/>
      <c r="AZ103" s="24"/>
      <c r="BA103" s="24"/>
      <c r="BB103" s="24"/>
      <c r="BC103" s="24"/>
      <c r="BD103" s="24"/>
      <c r="BE103" s="24"/>
      <c r="BF103" s="24"/>
      <c r="BG103" s="24"/>
      <c r="BH103" s="24"/>
      <c r="BI103" s="24"/>
      <c r="BJ103" s="24"/>
      <c r="BK103" s="24"/>
      <c r="BL103" s="24"/>
      <c r="BM103" s="24"/>
      <c r="BN103" s="24"/>
      <c r="BO103" s="24"/>
      <c r="BP103" s="24"/>
      <c r="BQ103" s="24"/>
      <c r="BR103" s="24"/>
      <c r="BS103" s="24"/>
      <c r="BT103" s="24"/>
      <c r="BU103" s="24"/>
      <c r="BV103" s="24"/>
      <c r="BW103" s="24"/>
      <c r="BX103" s="24"/>
      <c r="BY103" s="24"/>
      <c r="BZ103" s="24"/>
      <c r="CA103" s="24"/>
      <c r="CB103" s="24"/>
      <c r="CC103" s="24"/>
      <c r="CD103" s="24"/>
    </row>
    <row r="104" spans="2:82" ht="14.25">
      <c r="B104" s="24"/>
      <c r="C104" s="24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  <c r="AA104" s="24"/>
      <c r="AB104" s="24"/>
      <c r="AC104" s="24"/>
      <c r="AD104" s="24"/>
      <c r="AE104" s="24"/>
      <c r="AF104" s="24"/>
      <c r="AG104" s="24"/>
      <c r="AH104" s="24"/>
      <c r="AI104" s="24"/>
      <c r="AJ104" s="24"/>
      <c r="AK104" s="24"/>
      <c r="AL104" s="24"/>
      <c r="AM104" s="24"/>
      <c r="AN104" s="24"/>
      <c r="AO104" s="24"/>
      <c r="AP104" s="24"/>
      <c r="AQ104" s="24"/>
      <c r="AR104" s="24"/>
      <c r="AS104" s="24"/>
      <c r="AT104" s="24"/>
      <c r="AU104" s="24"/>
      <c r="AV104" s="24"/>
      <c r="AW104" s="24"/>
      <c r="AX104" s="24"/>
      <c r="AY104" s="24"/>
      <c r="AZ104" s="24"/>
      <c r="BA104" s="24"/>
      <c r="BB104" s="24"/>
      <c r="BC104" s="24"/>
      <c r="BD104" s="24"/>
      <c r="BE104" s="24"/>
      <c r="BF104" s="24"/>
      <c r="BG104" s="24"/>
      <c r="BH104" s="24"/>
      <c r="BI104" s="24"/>
      <c r="BJ104" s="24"/>
      <c r="BK104" s="24"/>
      <c r="BL104" s="24"/>
      <c r="BM104" s="24"/>
      <c r="BN104" s="24"/>
      <c r="BO104" s="24"/>
      <c r="BP104" s="24"/>
      <c r="BQ104" s="24"/>
      <c r="BR104" s="24"/>
      <c r="BS104" s="24"/>
      <c r="BT104" s="24"/>
      <c r="BU104" s="24"/>
      <c r="BV104" s="24"/>
      <c r="BW104" s="24"/>
      <c r="BX104" s="24"/>
      <c r="BY104" s="24"/>
      <c r="BZ104" s="24"/>
      <c r="CA104" s="24"/>
      <c r="CB104" s="24"/>
      <c r="CC104" s="24"/>
      <c r="CD104" s="24"/>
    </row>
  </sheetData>
  <sheetProtection/>
  <printOptions/>
  <pageMargins left="0.3937007874015748" right="0.3937007874015748" top="0.7874015748031497" bottom="0.7874015748031497" header="0.5118110236220472" footer="0.5118110236220472"/>
  <pageSetup fitToHeight="1" fitToWidth="1" horizontalDpi="600" verticalDpi="600" orientation="landscape" paperSize="8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富山県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総務部国際課</dc:creator>
  <cp:keywords/>
  <dc:description/>
  <cp:lastModifiedBy>富山県</cp:lastModifiedBy>
  <cp:lastPrinted>2020-02-03T07:21:30Z</cp:lastPrinted>
  <dcterms:created xsi:type="dcterms:W3CDTF">2001-02-02T01:45:05Z</dcterms:created>
  <dcterms:modified xsi:type="dcterms:W3CDTF">2021-01-28T07:52:41Z</dcterms:modified>
  <cp:category/>
  <cp:version/>
  <cp:contentType/>
  <cp:contentStatus/>
</cp:coreProperties>
</file>